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 четверть 2025\Ивняки\"/>
    </mc:Choice>
  </mc:AlternateContent>
  <xr:revisionPtr revIDLastSave="0" documentId="13_ncr:1_{01896753-631D-499A-BDF5-6DFAE490E6FE}" xr6:coauthVersionLast="45" xr6:coauthVersionMax="45" xr10:uidLastSave="{00000000-0000-0000-0000-000000000000}"/>
  <bookViews>
    <workbookView xWindow="-120" yWindow="-120" windowWidth="19440" windowHeight="15000" activeTab="1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12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" i="13" l="1"/>
  <c r="N41" i="13" s="1"/>
  <c r="M40" i="13"/>
  <c r="M41" i="13" s="1"/>
  <c r="J40" i="13"/>
  <c r="J41" i="13" s="1"/>
  <c r="H40" i="13"/>
  <c r="H41" i="13" s="1"/>
  <c r="G40" i="13"/>
  <c r="N26" i="13"/>
  <c r="M26" i="13"/>
  <c r="J26" i="13"/>
  <c r="H26" i="13"/>
  <c r="G26" i="13"/>
  <c r="N40" i="12"/>
  <c r="N41" i="12" s="1"/>
  <c r="M40" i="12"/>
  <c r="M41" i="12" s="1"/>
  <c r="J40" i="12"/>
  <c r="J41" i="12" s="1"/>
  <c r="H40" i="12"/>
  <c r="H41" i="12" s="1"/>
  <c r="N26" i="12"/>
  <c r="M26" i="12"/>
  <c r="J26" i="12"/>
  <c r="H26" i="12"/>
  <c r="G26" i="12"/>
  <c r="G26" i="3" l="1"/>
  <c r="G40" i="9"/>
  <c r="G26" i="9"/>
  <c r="G40" i="10"/>
  <c r="G26" i="10"/>
  <c r="G26" i="11"/>
  <c r="G40" i="11"/>
  <c r="H40" i="11"/>
  <c r="J40" i="11"/>
  <c r="M40" i="11"/>
  <c r="H26" i="11"/>
  <c r="J26" i="11"/>
  <c r="M26" i="11"/>
  <c r="H40" i="10"/>
  <c r="J40" i="10"/>
  <c r="M40" i="10"/>
  <c r="H26" i="10"/>
  <c r="J26" i="10"/>
  <c r="M26" i="10"/>
  <c r="H40" i="9"/>
  <c r="J40" i="9"/>
  <c r="M40" i="9"/>
  <c r="H40" i="8"/>
  <c r="J40" i="8"/>
  <c r="M40" i="8"/>
  <c r="H26" i="8"/>
  <c r="J26" i="8"/>
  <c r="M26" i="8"/>
  <c r="H40" i="7"/>
  <c r="J40" i="7"/>
  <c r="M40" i="7"/>
  <c r="H26" i="7"/>
  <c r="J26" i="7"/>
  <c r="M26" i="7"/>
  <c r="H26" i="5"/>
  <c r="J26" i="5"/>
  <c r="M26" i="5"/>
  <c r="M26" i="4"/>
  <c r="J26" i="4"/>
  <c r="H26" i="4"/>
  <c r="H26" i="3"/>
  <c r="J26" i="3"/>
  <c r="M26" i="3"/>
  <c r="H38" i="2"/>
  <c r="J38" i="2"/>
  <c r="M38" i="2"/>
  <c r="H38" i="1"/>
  <c r="J38" i="1"/>
  <c r="M38" i="1"/>
  <c r="G38" i="2" l="1"/>
  <c r="N40" i="11" l="1"/>
  <c r="N40" i="9"/>
  <c r="N40" i="8"/>
  <c r="N26" i="8"/>
  <c r="N40" i="7"/>
  <c r="N26" i="5"/>
  <c r="N26" i="4"/>
  <c r="N26" i="3"/>
  <c r="N38" i="2"/>
  <c r="N38" i="1"/>
  <c r="G40" i="8" l="1"/>
  <c r="G40" i="7"/>
  <c r="G38" i="1"/>
  <c r="N26" i="11" l="1"/>
  <c r="N26" i="10"/>
  <c r="N40" i="10"/>
  <c r="N26" i="7" l="1"/>
  <c r="H41" i="11" l="1"/>
  <c r="M41" i="11"/>
  <c r="J41" i="11"/>
  <c r="N41" i="11"/>
  <c r="H41" i="10"/>
  <c r="M41" i="10"/>
  <c r="J41" i="10"/>
  <c r="N41" i="10"/>
  <c r="N26" i="9"/>
  <c r="M26" i="9"/>
  <c r="J26" i="9"/>
  <c r="H26" i="9"/>
  <c r="G26" i="8"/>
  <c r="H41" i="8" l="1"/>
  <c r="M41" i="8"/>
  <c r="H41" i="9"/>
  <c r="M41" i="9"/>
  <c r="J41" i="9"/>
  <c r="N41" i="9"/>
  <c r="J41" i="8"/>
  <c r="N41" i="8"/>
  <c r="G26" i="7" l="1"/>
  <c r="H41" i="7" l="1"/>
  <c r="M41" i="7"/>
  <c r="J41" i="7"/>
  <c r="N41" i="7"/>
  <c r="G38" i="5"/>
  <c r="G26" i="5"/>
  <c r="N38" i="5"/>
  <c r="M38" i="5"/>
  <c r="J38" i="5"/>
  <c r="H38" i="5"/>
  <c r="G26" i="4"/>
  <c r="N38" i="4"/>
  <c r="M38" i="4"/>
  <c r="J38" i="4"/>
  <c r="H38" i="4"/>
  <c r="G38" i="4"/>
  <c r="H39" i="4" l="1"/>
  <c r="M39" i="4"/>
  <c r="H39" i="5"/>
  <c r="M39" i="5"/>
  <c r="J39" i="5"/>
  <c r="N39" i="5"/>
  <c r="J39" i="4"/>
  <c r="N39" i="4"/>
  <c r="N38" i="3" l="1"/>
  <c r="M38" i="3"/>
  <c r="J38" i="3"/>
  <c r="H38" i="3"/>
  <c r="G38" i="3"/>
  <c r="N24" i="2"/>
  <c r="M24" i="2"/>
  <c r="J24" i="2"/>
  <c r="H24" i="2"/>
  <c r="G24" i="2"/>
  <c r="H39" i="2" l="1"/>
  <c r="M39" i="2"/>
  <c r="H39" i="3"/>
  <c r="M39" i="3"/>
  <c r="J39" i="3"/>
  <c r="N39" i="3"/>
  <c r="J39" i="2"/>
  <c r="N39" i="2"/>
  <c r="N24" i="1" l="1"/>
  <c r="N39" i="1" s="1"/>
  <c r="M24" i="1"/>
  <c r="M39" i="1" s="1"/>
  <c r="J24" i="1"/>
  <c r="J39" i="1" s="1"/>
  <c r="H24" i="1"/>
  <c r="H39" i="1" s="1"/>
  <c r="G24" i="1"/>
</calcChain>
</file>

<file path=xl/sharedStrings.xml><?xml version="1.0" encoding="utf-8"?>
<sst xmlns="http://schemas.openxmlformats.org/spreadsheetml/2006/main" count="633" uniqueCount="192">
  <si>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</si>
  <si>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</si>
  <si>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</si>
  <si>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</si>
  <si>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</si>
  <si>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</si>
  <si>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</si>
  <si>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</si>
  <si>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</si>
  <si>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</si>
  <si>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</si>
  <si>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</si>
  <si>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</si>
  <si>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</si>
  <si>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</si>
  <si>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</si>
  <si>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</si>
  <si>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</si>
  <si>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</si>
  <si>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</si>
  <si>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</si>
  <si>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</si>
  <si>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</si>
  <si>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</si>
  <si>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</si>
  <si>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</si>
  <si>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</si>
  <si>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</si>
  <si>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</si>
  <si>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</si>
  <si>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</si>
  <si>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</si>
  <si>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</si>
  <si>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</si>
  <si>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</si>
  <si>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</si>
  <si>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</si>
  <si>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_____________ /                       /</t>
  </si>
  <si>
    <t>1 день 1 неделя</t>
  </si>
  <si>
    <t>№ тех карты</t>
  </si>
  <si>
    <t>Директор ООО "Максимум"</t>
  </si>
  <si>
    <t>Зав производством</t>
  </si>
  <si>
    <t>ГОСТ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</si>
  <si>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</si>
  <si>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</si>
  <si>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</si>
  <si>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</si>
  <si>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</si>
  <si>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</si>
  <si>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</si>
  <si>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</si>
  <si>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</si>
  <si>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</si>
  <si>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</si>
  <si>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</si>
  <si>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</si>
  <si>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</si>
  <si>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</si>
  <si>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ТТК 27</t>
  </si>
  <si>
    <t>3 день 1 неделя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</si>
  <si>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</si>
  <si>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</si>
  <si>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</si>
  <si>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</si>
  <si>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</si>
  <si>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</si>
  <si>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</si>
  <si>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</si>
  <si>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</si>
  <si>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</si>
  <si>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</si>
  <si>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</si>
  <si>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</si>
  <si>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</si>
  <si>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</si>
  <si>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</si>
  <si>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ТТК 12</t>
  </si>
  <si>
    <t>4 день 1 неделя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</si>
  <si>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</si>
  <si>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</si>
  <si>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</si>
  <si>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батон нарезной пшен.мука высш.сорт обог. микронутриентами, карбонат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</si>
  <si>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</si>
  <si>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</si>
  <si>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</si>
  <si>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</si>
  <si>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</si>
  <si>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</si>
  <si>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</si>
  <si>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</si>
  <si>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 xml:space="preserve">КУРА, ЗАПЕЧЕННАЯ В ЯЙЦЕ </t>
  </si>
  <si>
    <t>куриная грудка филе, мука пшеничная высш.сорт, *яйца куриные (шт.), масло подсолнечное рафинированое, соль йодированная</t>
  </si>
  <si>
    <t>ЧАЙ С ШИПОВНИКОМ</t>
  </si>
  <si>
    <t>чай черный байховый, сахар песок, вода питьевая, шиповник сухой</t>
  </si>
  <si>
    <t>ТТК 48</t>
  </si>
  <si>
    <t>ТТК 21</t>
  </si>
  <si>
    <t>50/50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</si>
  <si>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</si>
  <si>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</si>
  <si>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 xml:space="preserve">РАГУ ИЗ  ОВОЩЕЙ </t>
  </si>
  <si>
    <t>картофель, морковь, лук репчатый, капуста белокочанная, масло подсолнечное рафинированое, лавровый лист, сметана 15% жирности, мука пшеничная высш.сорт, вода питьевая, томатная паста, соль йодированная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</si>
  <si>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</si>
  <si>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</si>
  <si>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</si>
  <si>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60</t>
  </si>
  <si>
    <t>40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</si>
  <si>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</si>
  <si>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</si>
  <si>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</si>
  <si>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</si>
  <si>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КОМПОТ ИЗ СВЕЖИХ ПЛОДОВ</t>
  </si>
  <si>
    <t>яблоко*, вода питьевая, сахар песок, лимонная кислота</t>
  </si>
  <si>
    <t>3 день 2 неделя</t>
  </si>
  <si>
    <t>РИС ОТВАРНОЙ</t>
  </si>
  <si>
    <t>4 день 2 неделя</t>
  </si>
  <si>
    <t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свинина мясная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</si>
  <si>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</si>
  <si>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</si>
  <si>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5 день 2 неделя</t>
  </si>
  <si>
    <t>ЯБЛОКО</t>
  </si>
  <si>
    <t>130</t>
  </si>
  <si>
    <t>яблоки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</si>
  <si>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</si>
  <si>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</si>
  <si>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крупа манная, кефир 2,5 % жирности, сахар песок, сода, соль йодированная, сухари панировочные, масло подсолнечное рафинированое, мука пшеничная высш.сорт, *яйца куриные (шт.), ванилин, молоко сгущенное с сахаром 8,5% жирности</t>
  </si>
  <si>
    <t>ЗАПЕКАНКА КАЛОРИЙНАЯ СО СГУЩЕННЫМ МОЛОКОМ</t>
  </si>
  <si>
    <t xml:space="preserve"> П.Е. Осиневская</t>
  </si>
  <si>
    <t>МЕНЮ  "____"________2025г.</t>
  </si>
  <si>
    <t>ТТК 99</t>
  </si>
  <si>
    <t>299 (3)</t>
  </si>
  <si>
    <t>КОТЛЕТА, ЗАПЕЧЕННАЯ В ТЕСТЕ</t>
  </si>
  <si>
    <t>31 (3)</t>
  </si>
  <si>
    <t>282 (3)</t>
  </si>
  <si>
    <t>ТТК 93</t>
  </si>
  <si>
    <t>283 (3)</t>
  </si>
  <si>
    <t>298 (1)</t>
  </si>
  <si>
    <t>150/20</t>
  </si>
  <si>
    <t>ТТК 95</t>
  </si>
  <si>
    <t>286 (3)</t>
  </si>
  <si>
    <t>301(1)</t>
  </si>
  <si>
    <t>ЕЖИКИ МЯСНЫЕ</t>
  </si>
  <si>
    <t>ТТК 101</t>
  </si>
  <si>
    <t>свинина мясная,  вода питьевая, яйцо, рис, лук репчатый,чеснок,томатная паста, мука в/с, соль йодированная, масло подсолнечное рафинированое</t>
  </si>
  <si>
    <t>27 (1)</t>
  </si>
  <si>
    <t>ГУЛЯШ (СВИНИНА)</t>
  </si>
  <si>
    <t>рис , вода, масло сливочное, соль</t>
  </si>
  <si>
    <t xml:space="preserve">ШНИЦЕЛЬ </t>
  </si>
  <si>
    <t>свинина мясная,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</si>
  <si>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СУФЛЕ ТВОРОЖНОЕ С МОЛОКОМ СГУЩЕННЫМ</t>
  </si>
  <si>
    <t>молоко сгущенное с сахаром 8,5% жирности, творог 9,0% жирности, сахар песок, *яйца куриные (шт.), масло сливочное, сметана 15% жирности,  *молоко пастер. 3,2% жирности,  соль йодированная, мука пшеничная в/с</t>
  </si>
  <si>
    <t>БУЛОЧКА ДОМАШНЯЯ С СЫРОМ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</si>
  <si>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питьевая, сыр</t>
  </si>
  <si>
    <t>100/2</t>
  </si>
  <si>
    <t>12-18 лет</t>
  </si>
  <si>
    <t>РАССОЛЬНИК ЛЕНИНГРАДСКИЙ  СО СМЕТАНОЙ</t>
  </si>
  <si>
    <t>160/30</t>
  </si>
  <si>
    <t>КАПУСТА ТУШЕНАЯ</t>
  </si>
  <si>
    <t>капуста белокочанная, масло подсолнечное рафинированое, томатная паста, морковь, лук репчатый, лавровый лист, мука пшеничная высш.сорт, сахар песок, соль йодированная, вода питьевая</t>
  </si>
  <si>
    <t>СУП С МАКАРОННЫМИ ИЗДЕЛИЯМИ С КУРОЙ</t>
  </si>
  <si>
    <t>филе бедра куриного,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</si>
  <si>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ЖАРКОЕ ПО-ДОМАШНЕМУ  (ГОВ ТУШ)</t>
  </si>
  <si>
    <t>консервы говядина тушеная, лавровый лист, соль йодированная, масло подсолнечное рафинированое, картофель, вода питьевая, лук репчатый, морковь</t>
  </si>
  <si>
    <t>31 (4)</t>
  </si>
  <si>
    <t>289 (4)</t>
  </si>
  <si>
    <t>300 (4)</t>
  </si>
  <si>
    <t>БИТОЧЕК ИЗ ПТИЦЫ</t>
  </si>
  <si>
    <t>филе бедра куриного*,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</si>
  <si>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286 (4)</t>
  </si>
  <si>
    <t>282 (4)</t>
  </si>
  <si>
    <t>6 день 1 неделя</t>
  </si>
  <si>
    <t>12-18 ЛЕТ</t>
  </si>
  <si>
    <t>ТТК 44</t>
  </si>
  <si>
    <t xml:space="preserve">ГУЛЯШ БОЛОНЬЕЗЕ </t>
  </si>
  <si>
    <t>масло подсолнечное рафинированое, лук репчатый, чеснок, свинина мясная, соль йодированная, морковь, томатная паста, сахар песок, приправа сухая*</t>
  </si>
  <si>
    <t>ТТК 83</t>
  </si>
  <si>
    <t>БИТОЧЕК АППЕТИТНЫЙ</t>
  </si>
  <si>
    <t>соль йодированная, сухари панировочные, масло подсолнечное рафинированое, батон нарезной пшен.мука высш.сорт обог. микронутриентами, свинина мясная, куриная грудка филе, лук репчатый</t>
  </si>
  <si>
    <t>6 день 2 неделя</t>
  </si>
  <si>
    <t>ТТК 92</t>
  </si>
  <si>
    <t>ГАМБУРГЕР С КОТЛЕТОЙ</t>
  </si>
  <si>
    <t>ПЕЧЕНЬЕ</t>
  </si>
  <si>
    <t>печенье*</t>
  </si>
  <si>
    <t>7 (1)</t>
  </si>
  <si>
    <t>БУЛЬОН С КУРИЦЕЙ С ГРЕНКАМИ ПШЕНИЧНЫМИ</t>
  </si>
  <si>
    <t>250/5/20</t>
  </si>
  <si>
    <t>батон нарезной пшен.мука высш.сорт обог. микронутриентами, филе бедра куриного*, вода питьевая, лук репчатый, морковь, соль йодированная, масло подсолнечное рафинированое</t>
  </si>
  <si>
    <t>84 (1)</t>
  </si>
  <si>
    <t>ЗАПЕКАНКА КАРТОФЕЛЬНАЯ С МЯСОМ</t>
  </si>
  <si>
    <t>куриная грудка филе, масло подсолнечное рафинированое, картофель, лук репчатый, сухари панировочные, масло сладко-сливочное несоленое</t>
  </si>
  <si>
    <t>СОУС КРАСНЫЙ ОСНОВНОЙ</t>
  </si>
  <si>
    <t>30</t>
  </si>
  <si>
    <t>вода питьевая, масло подсолнечное рафинированое, мука пшеничная высш.сорт, томатная паста, морковь, лук репчатый, сахар песок, соль йодированная, лавровый лист, масло сладко-сливочное несоленое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</si>
</sst>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ahoma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12" borderId="6"/>
  </cellStyleXfs>
  <cellXfs count="85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3" fillId="12" borderId="12" xfId="0" applyFont="1" applyFill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13" fillId="12" borderId="22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39" fontId="18" fillId="12" borderId="12" xfId="0" applyNumberFormat="1" applyFont="1" applyFill="1" applyBorder="1" applyAlignment="1">
      <alignment horizontal="right" vertical="center" wrapText="1"/>
    </xf>
    <xf numFmtId="0" fontId="19" fillId="12" borderId="11" xfId="0" applyFont="1" applyFill="1" applyBorder="1" applyAlignment="1">
      <alignment horizontal="left" vertical="top" wrapText="1"/>
    </xf>
    <xf numFmtId="0" fontId="18" fillId="12" borderId="8" xfId="0" applyFont="1" applyFill="1" applyBorder="1" applyAlignment="1">
      <alignment horizontal="left" vertical="center" wrapText="1"/>
    </xf>
    <xf numFmtId="0" fontId="18" fillId="12" borderId="12" xfId="0" applyFont="1" applyFill="1" applyBorder="1" applyAlignment="1">
      <alignment horizontal="right" vertical="center" wrapText="1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9" fillId="12" borderId="15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left" vertical="top" wrapText="1"/>
    </xf>
    <xf numFmtId="0" fontId="20" fillId="12" borderId="6" xfId="1"/>
    <xf numFmtId="0" fontId="2" fillId="12" borderId="6" xfId="1" applyFont="1" applyAlignment="1">
      <alignment horizontal="center" vertical="center" wrapText="1"/>
    </xf>
    <xf numFmtId="0" fontId="1" fillId="12" borderId="6" xfId="1" applyFont="1" applyAlignment="1">
      <alignment horizontal="right" vertical="top" wrapText="1"/>
    </xf>
    <xf numFmtId="0" fontId="1" fillId="12" borderId="6" xfId="1" applyFont="1" applyAlignment="1">
      <alignment horizontal="center" vertical="top" wrapText="1"/>
    </xf>
    <xf numFmtId="0" fontId="7" fillId="12" borderId="6" xfId="1" applyFont="1" applyAlignment="1">
      <alignment horizontal="center" vertical="center" wrapText="1"/>
    </xf>
    <xf numFmtId="164" fontId="17" fillId="12" borderId="6" xfId="1" applyNumberFormat="1" applyFont="1" applyAlignment="1">
      <alignment horizontal="center" vertical="center" wrapText="1"/>
    </xf>
    <xf numFmtId="164" fontId="6" fillId="12" borderId="6" xfId="1" applyNumberFormat="1" applyFont="1" applyAlignment="1">
      <alignment horizontal="center" vertical="center" wrapText="1"/>
    </xf>
    <xf numFmtId="0" fontId="5" fillId="12" borderId="6" xfId="1" applyFont="1" applyAlignment="1">
      <alignment horizontal="center" vertical="center" wrapText="1"/>
    </xf>
    <xf numFmtId="0" fontId="14" fillId="12" borderId="13" xfId="1" applyFont="1" applyBorder="1" applyAlignment="1">
      <alignment horizontal="center" wrapText="1"/>
    </xf>
    <xf numFmtId="0" fontId="2" fillId="12" borderId="14" xfId="1" applyFont="1" applyBorder="1" applyAlignment="1">
      <alignment horizontal="center" vertical="center" wrapText="1"/>
    </xf>
    <xf numFmtId="0" fontId="2" fillId="12" borderId="12" xfId="1" applyFont="1" applyBorder="1" applyAlignment="1">
      <alignment horizontal="center" vertical="center" wrapText="1"/>
    </xf>
    <xf numFmtId="0" fontId="2" fillId="12" borderId="12" xfId="1" applyFont="1" applyBorder="1" applyAlignment="1">
      <alignment horizontal="center" vertical="center" wrapText="1"/>
    </xf>
    <xf numFmtId="0" fontId="20" fillId="12" borderId="13" xfId="1" applyBorder="1"/>
    <xf numFmtId="0" fontId="6" fillId="12" borderId="14" xfId="1" applyFont="1" applyBorder="1" applyAlignment="1">
      <alignment horizontal="center" vertical="center" wrapText="1"/>
    </xf>
    <xf numFmtId="0" fontId="6" fillId="12" borderId="12" xfId="1" applyFont="1" applyBorder="1" applyAlignment="1">
      <alignment horizontal="center" vertical="center" wrapText="1"/>
    </xf>
    <xf numFmtId="0" fontId="16" fillId="12" borderId="13" xfId="1" applyFont="1" applyBorder="1" applyAlignment="1">
      <alignment horizontal="center" vertical="center"/>
    </xf>
    <xf numFmtId="0" fontId="18" fillId="12" borderId="8" xfId="1" applyFont="1" applyBorder="1" applyAlignment="1">
      <alignment horizontal="left" vertical="center" wrapText="1"/>
    </xf>
    <xf numFmtId="0" fontId="18" fillId="12" borderId="12" xfId="1" applyFont="1" applyBorder="1" applyAlignment="1">
      <alignment horizontal="right" vertical="center" wrapText="1"/>
    </xf>
    <xf numFmtId="39" fontId="18" fillId="12" borderId="12" xfId="1" applyNumberFormat="1" applyFont="1" applyBorder="1" applyAlignment="1">
      <alignment horizontal="right" vertical="center" wrapText="1"/>
    </xf>
    <xf numFmtId="0" fontId="19" fillId="12" borderId="11" xfId="1" applyFont="1" applyBorder="1" applyAlignment="1">
      <alignment horizontal="left" vertical="top" wrapText="1"/>
    </xf>
    <xf numFmtId="0" fontId="16" fillId="12" borderId="18" xfId="1" applyFont="1" applyBorder="1" applyAlignment="1">
      <alignment horizontal="center" vertical="center"/>
    </xf>
    <xf numFmtId="0" fontId="16" fillId="12" borderId="19" xfId="1" applyFont="1" applyBorder="1" applyAlignment="1">
      <alignment horizontal="center" vertical="center"/>
    </xf>
    <xf numFmtId="0" fontId="9" fillId="12" borderId="15" xfId="1" applyFont="1" applyBorder="1" applyAlignment="1">
      <alignment horizontal="left" vertical="center" wrapText="1"/>
    </xf>
    <xf numFmtId="0" fontId="9" fillId="12" borderId="8" xfId="1" applyFont="1" applyBorder="1" applyAlignment="1">
      <alignment horizontal="left" vertical="center" wrapText="1"/>
    </xf>
    <xf numFmtId="0" fontId="9" fillId="12" borderId="12" xfId="1" applyFont="1" applyBorder="1" applyAlignment="1">
      <alignment horizontal="right" vertical="center" wrapText="1"/>
    </xf>
    <xf numFmtId="39" fontId="9" fillId="12" borderId="12" xfId="1" applyNumberFormat="1" applyFont="1" applyBorder="1" applyAlignment="1">
      <alignment horizontal="right" vertical="center" wrapText="1"/>
    </xf>
    <xf numFmtId="0" fontId="12" fillId="12" borderId="16" xfId="1" applyFont="1" applyBorder="1" applyAlignment="1">
      <alignment horizontal="left" vertical="top" wrapText="1"/>
    </xf>
    <xf numFmtId="0" fontId="12" fillId="12" borderId="11" xfId="1" applyFont="1" applyBorder="1" applyAlignment="1">
      <alignment horizontal="left" vertical="top" wrapText="1"/>
    </xf>
    <xf numFmtId="0" fontId="9" fillId="12" borderId="20" xfId="1" applyFont="1" applyBorder="1" applyAlignment="1">
      <alignment horizontal="center" vertical="center" wrapText="1"/>
    </xf>
    <xf numFmtId="0" fontId="9" fillId="12" borderId="21" xfId="1" applyFont="1" applyBorder="1" applyAlignment="1">
      <alignment horizontal="center" vertical="center" wrapText="1"/>
    </xf>
    <xf numFmtId="0" fontId="9" fillId="12" borderId="14" xfId="1" applyFont="1" applyBorder="1" applyAlignment="1">
      <alignment horizontal="center" vertical="center" wrapText="1"/>
    </xf>
    <xf numFmtId="0" fontId="9" fillId="12" borderId="12" xfId="1" applyFont="1" applyBorder="1" applyAlignment="1">
      <alignment vertical="center" wrapText="1"/>
    </xf>
    <xf numFmtId="39" fontId="9" fillId="12" borderId="12" xfId="1" applyNumberFormat="1" applyFont="1" applyBorder="1" applyAlignment="1">
      <alignment horizontal="right" vertical="center" wrapText="1"/>
    </xf>
    <xf numFmtId="0" fontId="9" fillId="12" borderId="22" xfId="1" applyFont="1" applyBorder="1" applyAlignment="1">
      <alignment horizontal="center" vertical="center" wrapText="1"/>
    </xf>
    <xf numFmtId="0" fontId="9" fillId="12" borderId="12" xfId="1" applyFont="1" applyBorder="1" applyAlignment="1">
      <alignment horizontal="left" vertical="center" wrapText="1"/>
    </xf>
    <xf numFmtId="0" fontId="15" fillId="12" borderId="6" xfId="1" applyFont="1"/>
    <xf numFmtId="0" fontId="20" fillId="12" borderId="17" xfId="1" applyBorder="1" applyAlignment="1">
      <alignment horizontal="center"/>
    </xf>
  </cellXfs>
  <cellStyles count="2">
    <cellStyle name="Обычный" xfId="0" builtinId="0"/>
    <cellStyle name="Обычный 2" xfId="1" xr:uid="{E6EB132A-066C-46EB-9BE8-694F75A21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opLeftCell="A16" workbookViewId="0">
      <selection activeCell="G38" sqref="G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30" t="s">
        <v>38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3.35" customHeight="1" x14ac:dyDescent="0.15">
      <c r="A14" s="8">
        <v>294</v>
      </c>
      <c r="B14" s="9" t="s">
        <v>106</v>
      </c>
      <c r="C14" s="10"/>
      <c r="D14" s="10"/>
      <c r="E14" s="10"/>
      <c r="F14" s="13">
        <v>100</v>
      </c>
      <c r="G14" s="14">
        <v>50</v>
      </c>
      <c r="H14" s="14">
        <v>12.47</v>
      </c>
      <c r="I14" s="14"/>
      <c r="J14" s="14">
        <v>14.36</v>
      </c>
      <c r="K14" s="14"/>
      <c r="L14" s="14"/>
      <c r="M14" s="14">
        <v>2.93</v>
      </c>
      <c r="N14" s="14">
        <v>190.89</v>
      </c>
      <c r="O14" s="14"/>
    </row>
    <row r="15" spans="1:15" ht="27" customHeight="1" x14ac:dyDescent="0.15">
      <c r="A15" s="8"/>
      <c r="B15" s="11" t="s">
        <v>10</v>
      </c>
      <c r="C15" s="12"/>
      <c r="D15" s="12"/>
      <c r="E15" s="12"/>
      <c r="F15" s="13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3.35" customHeight="1" x14ac:dyDescent="0.15">
      <c r="A16" s="8">
        <v>30</v>
      </c>
      <c r="B16" s="9" t="s">
        <v>11</v>
      </c>
      <c r="C16" s="10"/>
      <c r="D16" s="10"/>
      <c r="E16" s="10"/>
      <c r="F16" s="13">
        <v>180</v>
      </c>
      <c r="G16" s="14">
        <v>9.5</v>
      </c>
      <c r="H16" s="14">
        <v>6.55</v>
      </c>
      <c r="I16" s="14"/>
      <c r="J16" s="14">
        <v>5.81</v>
      </c>
      <c r="K16" s="14"/>
      <c r="L16" s="14"/>
      <c r="M16" s="14">
        <v>41.83</v>
      </c>
      <c r="N16" s="14">
        <v>250.77</v>
      </c>
      <c r="O16" s="14"/>
    </row>
    <row r="17" spans="1:15" ht="24.75" customHeight="1" x14ac:dyDescent="0.15">
      <c r="A17" s="8"/>
      <c r="B17" s="11" t="s">
        <v>12</v>
      </c>
      <c r="C17" s="12"/>
      <c r="D17" s="12"/>
      <c r="E17" s="12"/>
      <c r="F17" s="13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24" customHeight="1" x14ac:dyDescent="0.15">
      <c r="A18" s="8" t="s">
        <v>128</v>
      </c>
      <c r="B18" s="9" t="s">
        <v>13</v>
      </c>
      <c r="C18" s="10"/>
      <c r="D18" s="10"/>
      <c r="E18" s="10"/>
      <c r="F18" s="13" t="s">
        <v>14</v>
      </c>
      <c r="G18" s="14">
        <v>16.5</v>
      </c>
      <c r="H18" s="14">
        <v>2.1</v>
      </c>
      <c r="I18" s="14"/>
      <c r="J18" s="14">
        <v>2.4700000000000002</v>
      </c>
      <c r="K18" s="14"/>
      <c r="L18" s="14"/>
      <c r="M18" s="14">
        <v>16.149999999999999</v>
      </c>
      <c r="N18" s="14">
        <v>95.45</v>
      </c>
      <c r="O18" s="14"/>
    </row>
    <row r="19" spans="1:15" ht="28.5" customHeight="1" x14ac:dyDescent="0.15">
      <c r="A19" s="8"/>
      <c r="B19" s="11" t="s">
        <v>15</v>
      </c>
      <c r="C19" s="12"/>
      <c r="D19" s="12"/>
      <c r="E19" s="12"/>
      <c r="F19" s="13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3.35" customHeight="1" x14ac:dyDescent="0.15">
      <c r="A20" s="8">
        <v>6</v>
      </c>
      <c r="B20" s="9" t="s">
        <v>16</v>
      </c>
      <c r="C20" s="10"/>
      <c r="D20" s="10"/>
      <c r="E20" s="10"/>
      <c r="F20" s="13" t="s">
        <v>17</v>
      </c>
      <c r="G20" s="14">
        <v>5.5</v>
      </c>
      <c r="H20" s="14">
        <v>4.38</v>
      </c>
      <c r="I20" s="14"/>
      <c r="J20" s="14">
        <v>4.63</v>
      </c>
      <c r="K20" s="14"/>
      <c r="L20" s="14"/>
      <c r="M20" s="14">
        <v>29.54</v>
      </c>
      <c r="N20" s="14">
        <v>177.15</v>
      </c>
      <c r="O20" s="14"/>
    </row>
    <row r="21" spans="1:15" ht="29.25" customHeight="1" x14ac:dyDescent="0.15">
      <c r="A21" s="8"/>
      <c r="B21" s="11" t="s">
        <v>18</v>
      </c>
      <c r="C21" s="12"/>
      <c r="D21" s="12"/>
      <c r="E21" s="12"/>
      <c r="F21" s="13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13.35" customHeight="1" x14ac:dyDescent="0.15">
      <c r="A22" s="8" t="s">
        <v>42</v>
      </c>
      <c r="B22" s="9" t="s">
        <v>19</v>
      </c>
      <c r="C22" s="10"/>
      <c r="D22" s="10"/>
      <c r="E22" s="10"/>
      <c r="F22" s="13" t="s">
        <v>20</v>
      </c>
      <c r="G22" s="14">
        <v>1.5</v>
      </c>
      <c r="H22" s="14">
        <v>1.5</v>
      </c>
      <c r="I22" s="14"/>
      <c r="J22" s="14">
        <v>0.57999999999999996</v>
      </c>
      <c r="K22" s="14"/>
      <c r="L22" s="14"/>
      <c r="M22" s="14">
        <v>10.28</v>
      </c>
      <c r="N22" s="14">
        <v>52.4</v>
      </c>
      <c r="O22" s="14"/>
    </row>
    <row r="23" spans="1:15" ht="9.75" customHeight="1" x14ac:dyDescent="0.15">
      <c r="A23" s="8"/>
      <c r="B23" s="11" t="s">
        <v>21</v>
      </c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4.1" customHeight="1" x14ac:dyDescent="0.15">
      <c r="A24" s="5"/>
      <c r="B24" s="24" t="s">
        <v>22</v>
      </c>
      <c r="C24" s="19"/>
      <c r="D24" s="19"/>
      <c r="E24" s="20"/>
      <c r="F24" s="7">
        <v>552</v>
      </c>
      <c r="G24" s="2">
        <f>G14+G16+G18+G20+G22</f>
        <v>83</v>
      </c>
      <c r="H24" s="14">
        <f>H14+H16+H18+H20+H22</f>
        <v>27</v>
      </c>
      <c r="I24" s="14"/>
      <c r="J24" s="14">
        <f>J14+J16+J18+J20+J22</f>
        <v>27.849999999999994</v>
      </c>
      <c r="K24" s="14"/>
      <c r="L24" s="14"/>
      <c r="M24" s="2">
        <f>M14+M16+M18+M20+M22</f>
        <v>100.72999999999999</v>
      </c>
      <c r="N24" s="14">
        <f>N14+N16+N18+N20+N22</f>
        <v>766.66</v>
      </c>
      <c r="O24" s="14"/>
    </row>
    <row r="25" spans="1:15" ht="21.2" customHeight="1" x14ac:dyDescent="0.15">
      <c r="A25" s="5"/>
      <c r="B25" s="21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8" t="s">
        <v>129</v>
      </c>
      <c r="B26" s="23" t="s">
        <v>75</v>
      </c>
      <c r="C26" s="10"/>
      <c r="D26" s="10"/>
      <c r="E26" s="10"/>
      <c r="F26" s="13" t="s">
        <v>24</v>
      </c>
      <c r="G26" s="14">
        <v>21.1</v>
      </c>
      <c r="H26" s="14">
        <v>3.21</v>
      </c>
      <c r="I26" s="14"/>
      <c r="J26" s="14">
        <v>5.4</v>
      </c>
      <c r="K26" s="14"/>
      <c r="L26" s="14"/>
      <c r="M26" s="14">
        <v>14.99</v>
      </c>
      <c r="N26" s="14">
        <v>124.49</v>
      </c>
      <c r="O26" s="14"/>
    </row>
    <row r="27" spans="1:15" ht="30.75" customHeight="1" x14ac:dyDescent="0.15">
      <c r="A27" s="8"/>
      <c r="B27" s="11" t="s">
        <v>25</v>
      </c>
      <c r="C27" s="12"/>
      <c r="D27" s="12"/>
      <c r="E27" s="12"/>
      <c r="F27" s="13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13.35" customHeight="1" x14ac:dyDescent="0.15">
      <c r="A28" s="8">
        <v>331</v>
      </c>
      <c r="B28" s="9" t="s">
        <v>26</v>
      </c>
      <c r="C28" s="10"/>
      <c r="D28" s="10"/>
      <c r="E28" s="10"/>
      <c r="F28" s="13">
        <v>100</v>
      </c>
      <c r="G28" s="14">
        <v>33.049999999999997</v>
      </c>
      <c r="H28" s="14">
        <v>11.07</v>
      </c>
      <c r="I28" s="14"/>
      <c r="J28" s="14">
        <v>26.97</v>
      </c>
      <c r="K28" s="14"/>
      <c r="L28" s="14"/>
      <c r="M28" s="14">
        <v>12.69</v>
      </c>
      <c r="N28" s="14">
        <v>337.9</v>
      </c>
      <c r="O28" s="14"/>
    </row>
    <row r="29" spans="1:15" ht="30.75" customHeight="1" x14ac:dyDescent="0.15">
      <c r="A29" s="8"/>
      <c r="B29" s="11" t="s">
        <v>27</v>
      </c>
      <c r="C29" s="12"/>
      <c r="D29" s="12"/>
      <c r="E29" s="12"/>
      <c r="F29" s="13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3.35" customHeight="1" x14ac:dyDescent="0.15">
      <c r="A30" s="8">
        <v>15</v>
      </c>
      <c r="B30" s="9" t="s">
        <v>28</v>
      </c>
      <c r="C30" s="10"/>
      <c r="D30" s="10"/>
      <c r="E30" s="10"/>
      <c r="F30" s="13">
        <v>180</v>
      </c>
      <c r="G30" s="14">
        <v>13.15</v>
      </c>
      <c r="H30" s="14">
        <v>10.17</v>
      </c>
      <c r="I30" s="14"/>
      <c r="J30" s="14">
        <v>7.7</v>
      </c>
      <c r="K30" s="14"/>
      <c r="L30" s="14"/>
      <c r="M30" s="14">
        <v>46.02</v>
      </c>
      <c r="N30" s="14">
        <v>293.68</v>
      </c>
      <c r="O30" s="14"/>
    </row>
    <row r="31" spans="1:15" ht="23.25" customHeight="1" x14ac:dyDescent="0.15">
      <c r="A31" s="8"/>
      <c r="B31" s="11" t="s">
        <v>29</v>
      </c>
      <c r="C31" s="12"/>
      <c r="D31" s="12"/>
      <c r="E31" s="12"/>
      <c r="F31" s="13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23.25" customHeight="1" x14ac:dyDescent="0.15">
      <c r="A32" s="8">
        <v>23</v>
      </c>
      <c r="B32" s="9" t="s">
        <v>30</v>
      </c>
      <c r="C32" s="10"/>
      <c r="D32" s="10"/>
      <c r="E32" s="10"/>
      <c r="F32" s="13" t="s">
        <v>14</v>
      </c>
      <c r="G32" s="14">
        <v>13</v>
      </c>
      <c r="H32" s="14">
        <v>0</v>
      </c>
      <c r="I32" s="14"/>
      <c r="J32" s="14">
        <v>0</v>
      </c>
      <c r="K32" s="14"/>
      <c r="L32" s="14"/>
      <c r="M32" s="14">
        <v>11.25</v>
      </c>
      <c r="N32" s="14">
        <v>44.62</v>
      </c>
      <c r="O32" s="14"/>
    </row>
    <row r="33" spans="1:15" ht="9.75" customHeight="1" x14ac:dyDescent="0.15">
      <c r="A33" s="8"/>
      <c r="B33" s="11" t="s">
        <v>31</v>
      </c>
      <c r="C33" s="12"/>
      <c r="D33" s="12"/>
      <c r="E33" s="12"/>
      <c r="F33" s="13"/>
      <c r="G33" s="14"/>
      <c r="H33" s="14"/>
      <c r="I33" s="14"/>
      <c r="J33" s="14"/>
      <c r="K33" s="14"/>
      <c r="L33" s="14"/>
      <c r="M33" s="14"/>
      <c r="N33" s="14"/>
      <c r="O33" s="14"/>
    </row>
    <row r="34" spans="1:15" ht="16.5" customHeight="1" x14ac:dyDescent="0.15">
      <c r="A34" s="8" t="s">
        <v>42</v>
      </c>
      <c r="B34" s="9" t="s">
        <v>19</v>
      </c>
      <c r="C34" s="10"/>
      <c r="D34" s="10"/>
      <c r="E34" s="10"/>
      <c r="F34" s="13">
        <v>35</v>
      </c>
      <c r="G34" s="14">
        <v>1.5</v>
      </c>
      <c r="H34" s="14">
        <v>2.63</v>
      </c>
      <c r="I34" s="14"/>
      <c r="J34" s="14">
        <v>1.02</v>
      </c>
      <c r="K34" s="14"/>
      <c r="L34" s="14"/>
      <c r="M34" s="14">
        <v>17.989999999999998</v>
      </c>
      <c r="N34" s="14">
        <v>91.7</v>
      </c>
      <c r="O34" s="14"/>
    </row>
    <row r="35" spans="1:15" ht="9.75" customHeight="1" x14ac:dyDescent="0.15">
      <c r="A35" s="8"/>
      <c r="B35" s="11" t="s">
        <v>21</v>
      </c>
      <c r="C35" s="12"/>
      <c r="D35" s="12"/>
      <c r="E35" s="12"/>
      <c r="F35" s="13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3.35" customHeight="1" x14ac:dyDescent="0.15">
      <c r="A36" s="8" t="s">
        <v>42</v>
      </c>
      <c r="B36" s="9" t="s">
        <v>32</v>
      </c>
      <c r="C36" s="10"/>
      <c r="D36" s="10"/>
      <c r="E36" s="10"/>
      <c r="F36" s="13" t="s">
        <v>33</v>
      </c>
      <c r="G36" s="14">
        <v>1.2</v>
      </c>
      <c r="H36" s="14">
        <v>1.66</v>
      </c>
      <c r="I36" s="14"/>
      <c r="J36" s="14">
        <v>0.22</v>
      </c>
      <c r="K36" s="14"/>
      <c r="L36" s="14"/>
      <c r="M36" s="14">
        <v>10.6</v>
      </c>
      <c r="N36" s="14">
        <v>50.99</v>
      </c>
      <c r="O36" s="14"/>
    </row>
    <row r="37" spans="1:15" ht="9.75" customHeight="1" x14ac:dyDescent="0.15">
      <c r="A37" s="8"/>
      <c r="B37" s="11" t="s">
        <v>34</v>
      </c>
      <c r="C37" s="12"/>
      <c r="D37" s="12"/>
      <c r="E37" s="12"/>
      <c r="F37" s="13"/>
      <c r="G37" s="14"/>
      <c r="H37" s="14"/>
      <c r="I37" s="14"/>
      <c r="J37" s="14"/>
      <c r="K37" s="14"/>
      <c r="L37" s="14"/>
      <c r="M37" s="14"/>
      <c r="N37" s="14"/>
      <c r="O37" s="14"/>
    </row>
    <row r="38" spans="1:15" ht="14.1" customHeight="1" x14ac:dyDescent="0.15">
      <c r="B38" s="18" t="s">
        <v>22</v>
      </c>
      <c r="C38" s="19"/>
      <c r="D38" s="19"/>
      <c r="E38" s="20"/>
      <c r="F38" s="7">
        <v>800</v>
      </c>
      <c r="G38" s="2">
        <f>G26+G28+G30+G32+G36+G34</f>
        <v>83</v>
      </c>
      <c r="H38" s="14">
        <f>SUM(H26:I37)</f>
        <v>28.740000000000002</v>
      </c>
      <c r="I38" s="14"/>
      <c r="J38" s="14">
        <f>SUM(J26:L37)</f>
        <v>41.31</v>
      </c>
      <c r="K38" s="14"/>
      <c r="L38" s="14"/>
      <c r="M38" s="2">
        <f>SUM(M26:M37)</f>
        <v>113.53999999999999</v>
      </c>
      <c r="N38" s="14">
        <f>N26+N28+N30+N32+N36+N34</f>
        <v>943.38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H38+H24</f>
        <v>55.74</v>
      </c>
      <c r="I39" s="14"/>
      <c r="J39" s="14">
        <f>J38+J24</f>
        <v>69.16</v>
      </c>
      <c r="K39" s="14"/>
      <c r="L39" s="14"/>
      <c r="M39" s="2">
        <f>M38+M24</f>
        <v>214.26999999999998</v>
      </c>
      <c r="N39" s="14">
        <f>N38+N24</f>
        <v>1710.04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126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  <mergeCell ref="B13:O13"/>
    <mergeCell ref="B14:E14"/>
    <mergeCell ref="B15:E15"/>
    <mergeCell ref="F14:F15"/>
    <mergeCell ref="G14:G15"/>
    <mergeCell ref="H14:I15"/>
    <mergeCell ref="J14:L15"/>
    <mergeCell ref="M14:M15"/>
    <mergeCell ref="N14:O15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9:E19"/>
    <mergeCell ref="F18:F19"/>
    <mergeCell ref="G18:G19"/>
    <mergeCell ref="H18:I19"/>
    <mergeCell ref="J18:L19"/>
    <mergeCell ref="M18:M19"/>
    <mergeCell ref="N18:O19"/>
    <mergeCell ref="B20:E20"/>
    <mergeCell ref="B21:E21"/>
    <mergeCell ref="F20:F21"/>
    <mergeCell ref="G20:G21"/>
    <mergeCell ref="H20:I21"/>
    <mergeCell ref="J20:L21"/>
    <mergeCell ref="M20:M21"/>
    <mergeCell ref="N20:O21"/>
    <mergeCell ref="B22:E22"/>
    <mergeCell ref="B23:E23"/>
    <mergeCell ref="F22:F23"/>
    <mergeCell ref="G22:G23"/>
    <mergeCell ref="H22:I23"/>
    <mergeCell ref="J22:L23"/>
    <mergeCell ref="M22:M23"/>
    <mergeCell ref="N22:O23"/>
    <mergeCell ref="H24:I24"/>
    <mergeCell ref="J24:L24"/>
    <mergeCell ref="N24:O24"/>
    <mergeCell ref="B24:E24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N36:O37"/>
    <mergeCell ref="H38:I38"/>
    <mergeCell ref="J38:L38"/>
    <mergeCell ref="N38:O38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8:E38"/>
    <mergeCell ref="E42:G42"/>
    <mergeCell ref="E44:G44"/>
    <mergeCell ref="B39:F39"/>
    <mergeCell ref="H39:I39"/>
    <mergeCell ref="J39:L39"/>
    <mergeCell ref="N39:O39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6:A37"/>
    <mergeCell ref="B36:E36"/>
    <mergeCell ref="B37:E37"/>
    <mergeCell ref="F36:F37"/>
    <mergeCell ref="G36:G37"/>
    <mergeCell ref="H36:I37"/>
    <mergeCell ref="J36:L37"/>
    <mergeCell ref="M36:M37"/>
    <mergeCell ref="A34:A35"/>
    <mergeCell ref="B34:E34"/>
    <mergeCell ref="B35:E35"/>
    <mergeCell ref="F34:F35"/>
    <mergeCell ref="G34:G35"/>
    <mergeCell ref="H34:I35"/>
    <mergeCell ref="J34:L35"/>
    <mergeCell ref="M34:M35"/>
    <mergeCell ref="N34:O35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4F3-0889-4456-B580-DE9262C77DD8}">
  <sheetPr>
    <pageSetUpPr fitToPage="1"/>
  </sheetPr>
  <dimension ref="A1:O44"/>
  <sheetViews>
    <sheetView topLeftCell="A6" workbookViewId="0">
      <selection activeCell="G24" sqref="G24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43" t="s">
        <v>43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13</v>
      </c>
      <c r="B14" s="37" t="s">
        <v>44</v>
      </c>
      <c r="C14" s="37"/>
      <c r="D14" s="37"/>
      <c r="E14" s="37"/>
      <c r="F14" s="38" t="s">
        <v>45</v>
      </c>
      <c r="G14" s="35">
        <v>30.4</v>
      </c>
      <c r="H14" s="35">
        <v>10.51</v>
      </c>
      <c r="I14" s="35"/>
      <c r="J14" s="35">
        <v>9.52</v>
      </c>
      <c r="K14" s="35"/>
      <c r="L14" s="35"/>
      <c r="M14" s="35">
        <v>55.68</v>
      </c>
      <c r="N14" s="35">
        <v>351.45</v>
      </c>
      <c r="O14" s="35"/>
    </row>
    <row r="15" spans="1:15" ht="27" customHeight="1" x14ac:dyDescent="0.15">
      <c r="A15" s="8"/>
      <c r="B15" s="36" t="s">
        <v>46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3.35" customHeight="1" x14ac:dyDescent="0.15">
      <c r="A16" s="8">
        <v>35</v>
      </c>
      <c r="B16" s="37" t="s">
        <v>47</v>
      </c>
      <c r="C16" s="37"/>
      <c r="D16" s="37"/>
      <c r="E16" s="37"/>
      <c r="F16" s="38" t="s">
        <v>48</v>
      </c>
      <c r="G16" s="35">
        <v>5.6</v>
      </c>
      <c r="H16" s="35">
        <v>0.26</v>
      </c>
      <c r="I16" s="35"/>
      <c r="J16" s="35">
        <v>0.01</v>
      </c>
      <c r="K16" s="35"/>
      <c r="L16" s="35"/>
      <c r="M16" s="35">
        <v>15.13</v>
      </c>
      <c r="N16" s="35">
        <v>62.77</v>
      </c>
      <c r="O16" s="35"/>
    </row>
    <row r="17" spans="1:15" ht="15.75" customHeight="1" x14ac:dyDescent="0.15">
      <c r="A17" s="8"/>
      <c r="B17" s="36" t="s">
        <v>49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5.75" customHeight="1" x14ac:dyDescent="0.15">
      <c r="A18" s="8">
        <v>17</v>
      </c>
      <c r="B18" s="37" t="s">
        <v>130</v>
      </c>
      <c r="C18" s="37"/>
      <c r="D18" s="37"/>
      <c r="E18" s="37"/>
      <c r="F18" s="38" t="s">
        <v>96</v>
      </c>
      <c r="G18" s="35">
        <v>43.4</v>
      </c>
      <c r="H18" s="35">
        <v>11.3</v>
      </c>
      <c r="I18" s="35"/>
      <c r="J18" s="35">
        <v>20.51</v>
      </c>
      <c r="K18" s="35"/>
      <c r="L18" s="35"/>
      <c r="M18" s="35">
        <v>37.08</v>
      </c>
      <c r="N18" s="35">
        <v>378.05</v>
      </c>
      <c r="O18" s="35"/>
    </row>
    <row r="19" spans="1:15" ht="15" customHeight="1" x14ac:dyDescent="0.15">
      <c r="A19" s="8"/>
      <c r="B19" s="36"/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3.35" customHeight="1" x14ac:dyDescent="0.15">
      <c r="A20" s="8" t="s">
        <v>42</v>
      </c>
      <c r="B20" s="37" t="s">
        <v>19</v>
      </c>
      <c r="C20" s="37"/>
      <c r="D20" s="37"/>
      <c r="E20" s="37"/>
      <c r="F20" s="38" t="s">
        <v>20</v>
      </c>
      <c r="G20" s="35">
        <v>3.6</v>
      </c>
      <c r="H20" s="35">
        <v>1.5</v>
      </c>
      <c r="I20" s="35"/>
      <c r="J20" s="35">
        <v>0.57999999999999996</v>
      </c>
      <c r="K20" s="35"/>
      <c r="L20" s="35"/>
      <c r="M20" s="35">
        <v>10.28</v>
      </c>
      <c r="N20" s="35">
        <v>52.4</v>
      </c>
      <c r="O20" s="35"/>
    </row>
    <row r="21" spans="1:15" ht="14.25" customHeight="1" x14ac:dyDescent="0.15">
      <c r="A21" s="8"/>
      <c r="B21" s="36" t="s">
        <v>21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2.75" hidden="1" customHeight="1" x14ac:dyDescent="0.15">
      <c r="A22" s="8"/>
      <c r="B22" s="9"/>
      <c r="C22" s="10"/>
      <c r="D22" s="10"/>
      <c r="E22" s="10"/>
      <c r="F22" s="13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9.75" hidden="1" customHeight="1" x14ac:dyDescent="0.15">
      <c r="A23" s="8"/>
      <c r="B23" s="11"/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4.1" customHeight="1" x14ac:dyDescent="0.15">
      <c r="A24" s="5"/>
      <c r="B24" s="24" t="s">
        <v>22</v>
      </c>
      <c r="C24" s="19"/>
      <c r="D24" s="19"/>
      <c r="E24" s="20"/>
      <c r="F24" s="7">
        <v>597</v>
      </c>
      <c r="G24" s="2">
        <f>G14+G16+G18+G20+G22</f>
        <v>83</v>
      </c>
      <c r="H24" s="14">
        <f>H14+H16+H18+H20+H22</f>
        <v>23.57</v>
      </c>
      <c r="I24" s="14"/>
      <c r="J24" s="14">
        <f>J14+J16+J18+J20+J22</f>
        <v>30.619999999999997</v>
      </c>
      <c r="K24" s="14"/>
      <c r="L24" s="14"/>
      <c r="M24" s="2">
        <f>M14+M16+M18+M20+M22</f>
        <v>118.17</v>
      </c>
      <c r="N24" s="14">
        <f>N14+N16+N18+N20+N22</f>
        <v>844.67</v>
      </c>
      <c r="O24" s="14"/>
    </row>
    <row r="25" spans="1:15" ht="21.2" customHeight="1" x14ac:dyDescent="0.15">
      <c r="A25" s="5"/>
      <c r="B25" s="21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8" t="s">
        <v>131</v>
      </c>
      <c r="B26" s="37" t="s">
        <v>51</v>
      </c>
      <c r="C26" s="37"/>
      <c r="D26" s="37"/>
      <c r="E26" s="37"/>
      <c r="F26" s="38" t="s">
        <v>52</v>
      </c>
      <c r="G26" s="35">
        <v>14.3</v>
      </c>
      <c r="H26" s="35">
        <v>5.8</v>
      </c>
      <c r="I26" s="35"/>
      <c r="J26" s="35">
        <v>5.39</v>
      </c>
      <c r="K26" s="35"/>
      <c r="L26" s="35"/>
      <c r="M26" s="35">
        <v>19.22</v>
      </c>
      <c r="N26" s="35">
        <v>148.94999999999999</v>
      </c>
      <c r="O26" s="35"/>
    </row>
    <row r="27" spans="1:15" ht="30.75" customHeight="1" x14ac:dyDescent="0.15">
      <c r="A27" s="8"/>
      <c r="B27" s="36" t="s">
        <v>53</v>
      </c>
      <c r="C27" s="36"/>
      <c r="D27" s="36"/>
      <c r="E27" s="36"/>
      <c r="F27" s="38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16.5" customHeight="1" x14ac:dyDescent="0.15">
      <c r="A28" s="8">
        <v>26</v>
      </c>
      <c r="B28" s="41" t="s">
        <v>146</v>
      </c>
      <c r="C28" s="41"/>
      <c r="D28" s="41"/>
      <c r="E28" s="41"/>
      <c r="F28" s="42">
        <v>100</v>
      </c>
      <c r="G28" s="39">
        <v>38.799999999999997</v>
      </c>
      <c r="H28" s="39">
        <v>11.57</v>
      </c>
      <c r="I28" s="39"/>
      <c r="J28" s="39">
        <v>27.2</v>
      </c>
      <c r="K28" s="39"/>
      <c r="L28" s="39"/>
      <c r="M28" s="39">
        <v>13.45</v>
      </c>
      <c r="N28" s="39">
        <v>344.97</v>
      </c>
      <c r="O28" s="39"/>
    </row>
    <row r="29" spans="1:15" ht="18.75" customHeight="1" x14ac:dyDescent="0.15">
      <c r="A29" s="8"/>
      <c r="B29" s="40" t="s">
        <v>147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3.35" customHeight="1" x14ac:dyDescent="0.15">
      <c r="A30" s="8">
        <v>250</v>
      </c>
      <c r="B30" s="41" t="s">
        <v>156</v>
      </c>
      <c r="C30" s="41"/>
      <c r="D30" s="41"/>
      <c r="E30" s="41"/>
      <c r="F30" s="42">
        <v>180</v>
      </c>
      <c r="G30" s="39">
        <v>20.8</v>
      </c>
      <c r="H30" s="39">
        <v>3.43</v>
      </c>
      <c r="I30" s="39"/>
      <c r="J30" s="39">
        <v>6.01</v>
      </c>
      <c r="K30" s="39"/>
      <c r="L30" s="39"/>
      <c r="M30" s="39">
        <v>14.53</v>
      </c>
      <c r="N30" s="39">
        <v>128.09</v>
      </c>
      <c r="O30" s="39"/>
    </row>
    <row r="31" spans="1:15" ht="27.75" customHeight="1" x14ac:dyDescent="0.15">
      <c r="A31" s="8"/>
      <c r="B31" s="40" t="s">
        <v>157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23.25" customHeight="1" x14ac:dyDescent="0.15">
      <c r="A32" s="8" t="s">
        <v>58</v>
      </c>
      <c r="B32" s="37" t="s">
        <v>56</v>
      </c>
      <c r="C32" s="37"/>
      <c r="D32" s="37"/>
      <c r="E32" s="37"/>
      <c r="F32" s="38" t="s">
        <v>14</v>
      </c>
      <c r="G32" s="35">
        <v>6.5</v>
      </c>
      <c r="H32" s="35">
        <v>0</v>
      </c>
      <c r="I32" s="35"/>
      <c r="J32" s="35">
        <v>0</v>
      </c>
      <c r="K32" s="35"/>
      <c r="L32" s="35"/>
      <c r="M32" s="35">
        <v>19.36</v>
      </c>
      <c r="N32" s="35">
        <v>77.41</v>
      </c>
      <c r="O32" s="35"/>
    </row>
    <row r="33" spans="1:15" ht="9.75" customHeight="1" x14ac:dyDescent="0.15">
      <c r="A33" s="8"/>
      <c r="B33" s="36" t="s">
        <v>57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9.75" customHeight="1" x14ac:dyDescent="0.15">
      <c r="A34" s="8" t="s">
        <v>42</v>
      </c>
      <c r="B34" s="9" t="s">
        <v>19</v>
      </c>
      <c r="C34" s="10"/>
      <c r="D34" s="10"/>
      <c r="E34" s="10"/>
      <c r="F34" s="13">
        <v>35</v>
      </c>
      <c r="G34" s="14">
        <v>1.5</v>
      </c>
      <c r="H34" s="14">
        <v>2.63</v>
      </c>
      <c r="I34" s="14"/>
      <c r="J34" s="14">
        <v>1.02</v>
      </c>
      <c r="K34" s="14"/>
      <c r="L34" s="14"/>
      <c r="M34" s="14">
        <v>17.989999999999998</v>
      </c>
      <c r="N34" s="14">
        <v>91.7</v>
      </c>
      <c r="O34" s="14"/>
    </row>
    <row r="35" spans="1:15" ht="9.75" customHeight="1" x14ac:dyDescent="0.15">
      <c r="A35" s="8"/>
      <c r="B35" s="11" t="s">
        <v>21</v>
      </c>
      <c r="C35" s="12"/>
      <c r="D35" s="12"/>
      <c r="E35" s="12"/>
      <c r="F35" s="13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3.35" customHeight="1" x14ac:dyDescent="0.15">
      <c r="A36" s="8" t="s">
        <v>42</v>
      </c>
      <c r="B36" s="37" t="s">
        <v>32</v>
      </c>
      <c r="C36" s="37"/>
      <c r="D36" s="37"/>
      <c r="E36" s="37"/>
      <c r="F36" s="38">
        <v>35</v>
      </c>
      <c r="G36" s="35">
        <v>1.1000000000000001</v>
      </c>
      <c r="H36" s="35">
        <v>0.83</v>
      </c>
      <c r="I36" s="35"/>
      <c r="J36" s="35">
        <v>0.11</v>
      </c>
      <c r="K36" s="35"/>
      <c r="L36" s="35"/>
      <c r="M36" s="35">
        <v>5.3</v>
      </c>
      <c r="N36" s="35">
        <v>25.5</v>
      </c>
      <c r="O36" s="35"/>
    </row>
    <row r="37" spans="1:15" ht="9.75" customHeight="1" x14ac:dyDescent="0.15">
      <c r="A37" s="8"/>
      <c r="B37" s="36" t="s">
        <v>34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22</v>
      </c>
      <c r="C38" s="19"/>
      <c r="D38" s="19"/>
      <c r="E38" s="20"/>
      <c r="F38" s="7">
        <v>800</v>
      </c>
      <c r="G38" s="2">
        <f>G26+G28+G30+G32+G36+G34</f>
        <v>82.999999999999986</v>
      </c>
      <c r="H38" s="14">
        <f>SUM(H26:I37)</f>
        <v>24.259999999999998</v>
      </c>
      <c r="I38" s="14"/>
      <c r="J38" s="14">
        <f>SUM(J26:L37)</f>
        <v>39.729999999999997</v>
      </c>
      <c r="K38" s="14"/>
      <c r="L38" s="14"/>
      <c r="M38" s="2">
        <f>SUM(M26:M37)</f>
        <v>89.85</v>
      </c>
      <c r="N38" s="14">
        <f>N26+N28+N30+N32+N36+N34</f>
        <v>816.62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H38+H24</f>
        <v>47.83</v>
      </c>
      <c r="I39" s="14"/>
      <c r="J39" s="14">
        <f>J38+J24</f>
        <v>70.349999999999994</v>
      </c>
      <c r="K39" s="14"/>
      <c r="L39" s="14"/>
      <c r="M39" s="2">
        <f>M38+M24</f>
        <v>208.01999999999998</v>
      </c>
      <c r="N39" s="14">
        <f>N38+N24</f>
        <v>1661.29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126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33:E33"/>
    <mergeCell ref="A36:A37"/>
    <mergeCell ref="B36:E36"/>
    <mergeCell ref="F36:F37"/>
    <mergeCell ref="G36:G37"/>
    <mergeCell ref="H36:I37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A34:A35"/>
    <mergeCell ref="B34:E34"/>
    <mergeCell ref="B35:E35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745C-AFF3-45F3-8D3A-67790E80DE33}">
  <sheetPr>
    <pageSetUpPr fitToPage="1"/>
  </sheetPr>
  <dimension ref="A1:O44"/>
  <sheetViews>
    <sheetView topLeftCell="A8" workbookViewId="0">
      <selection activeCell="G26" sqref="G2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43" t="s">
        <v>59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20</v>
      </c>
      <c r="B14" s="37" t="s">
        <v>60</v>
      </c>
      <c r="C14" s="37"/>
      <c r="D14" s="37"/>
      <c r="E14" s="37"/>
      <c r="F14" s="38">
        <v>100</v>
      </c>
      <c r="G14" s="35">
        <v>55.1</v>
      </c>
      <c r="H14" s="35">
        <v>14.08</v>
      </c>
      <c r="I14" s="35"/>
      <c r="J14" s="35">
        <v>17.010000000000002</v>
      </c>
      <c r="K14" s="35"/>
      <c r="L14" s="35"/>
      <c r="M14" s="35">
        <v>14.44</v>
      </c>
      <c r="N14" s="35">
        <v>267</v>
      </c>
      <c r="O14" s="35"/>
    </row>
    <row r="15" spans="1:15" ht="27.75" customHeight="1" x14ac:dyDescent="0.15">
      <c r="A15" s="8"/>
      <c r="B15" s="36" t="s">
        <v>61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3.35" customHeight="1" x14ac:dyDescent="0.15">
      <c r="A16" s="8">
        <v>21</v>
      </c>
      <c r="B16" s="37" t="s">
        <v>62</v>
      </c>
      <c r="C16" s="37"/>
      <c r="D16" s="37"/>
      <c r="E16" s="37"/>
      <c r="F16" s="38">
        <v>180</v>
      </c>
      <c r="G16" s="35">
        <v>11.1</v>
      </c>
      <c r="H16" s="35">
        <v>6.54</v>
      </c>
      <c r="I16" s="35"/>
      <c r="J16" s="35">
        <v>5.81</v>
      </c>
      <c r="K16" s="35"/>
      <c r="L16" s="35"/>
      <c r="M16" s="35">
        <v>41.76</v>
      </c>
      <c r="N16" s="35">
        <v>250.44</v>
      </c>
      <c r="O16" s="35"/>
    </row>
    <row r="17" spans="1:15" ht="19.5" customHeight="1" x14ac:dyDescent="0.15">
      <c r="A17" s="8"/>
      <c r="B17" s="36" t="s">
        <v>63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5.75" customHeight="1" x14ac:dyDescent="0.15">
      <c r="A18" s="8">
        <v>37</v>
      </c>
      <c r="B18" s="37" t="s">
        <v>64</v>
      </c>
      <c r="C18" s="37"/>
      <c r="D18" s="37"/>
      <c r="E18" s="37"/>
      <c r="F18" s="38" t="s">
        <v>65</v>
      </c>
      <c r="G18" s="35">
        <v>3</v>
      </c>
      <c r="H18" s="35">
        <v>0.19</v>
      </c>
      <c r="I18" s="35"/>
      <c r="J18" s="35">
        <v>0</v>
      </c>
      <c r="K18" s="35"/>
      <c r="L18" s="35"/>
      <c r="M18" s="35">
        <v>14.93</v>
      </c>
      <c r="N18" s="35">
        <v>60.46</v>
      </c>
      <c r="O18" s="35"/>
    </row>
    <row r="19" spans="1:15" ht="15" customHeight="1" x14ac:dyDescent="0.15">
      <c r="A19" s="8"/>
      <c r="B19" s="36" t="s">
        <v>66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5" customHeight="1" x14ac:dyDescent="0.15">
      <c r="A20" s="44" t="s">
        <v>133</v>
      </c>
      <c r="B20" s="37" t="s">
        <v>67</v>
      </c>
      <c r="C20" s="37"/>
      <c r="D20" s="37"/>
      <c r="E20" s="37"/>
      <c r="F20" s="38" t="s">
        <v>20</v>
      </c>
      <c r="G20" s="35">
        <v>10</v>
      </c>
      <c r="H20" s="35">
        <v>2.1800000000000002</v>
      </c>
      <c r="I20" s="35"/>
      <c r="J20" s="35">
        <v>6.44</v>
      </c>
      <c r="K20" s="35"/>
      <c r="L20" s="35"/>
      <c r="M20" s="35">
        <v>12</v>
      </c>
      <c r="N20" s="35">
        <v>95.19</v>
      </c>
      <c r="O20" s="35"/>
    </row>
    <row r="21" spans="1:15" ht="15" customHeight="1" x14ac:dyDescent="0.15">
      <c r="A21" s="45"/>
      <c r="B21" s="36" t="s">
        <v>68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3.35" customHeight="1" x14ac:dyDescent="0.15">
      <c r="A22" s="8" t="s">
        <v>42</v>
      </c>
      <c r="B22" s="37" t="s">
        <v>19</v>
      </c>
      <c r="C22" s="37"/>
      <c r="D22" s="37"/>
      <c r="E22" s="37"/>
      <c r="F22" s="38">
        <v>45</v>
      </c>
      <c r="G22" s="35">
        <v>3.8</v>
      </c>
      <c r="H22" s="35">
        <v>3.38</v>
      </c>
      <c r="I22" s="35"/>
      <c r="J22" s="35">
        <v>1.31</v>
      </c>
      <c r="K22" s="35"/>
      <c r="L22" s="35"/>
      <c r="M22" s="35">
        <v>23.13</v>
      </c>
      <c r="N22" s="35">
        <v>117.9</v>
      </c>
      <c r="O22" s="35"/>
    </row>
    <row r="23" spans="1:15" ht="14.25" customHeight="1" x14ac:dyDescent="0.15">
      <c r="A23" s="8"/>
      <c r="B23" s="36" t="s">
        <v>21</v>
      </c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2.75" hidden="1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9.75" hidden="1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560</v>
      </c>
      <c r="G26" s="2">
        <f>G14+G16+G18+G22+G24+G20</f>
        <v>83</v>
      </c>
      <c r="H26" s="14">
        <f>SUM(H14:I23)</f>
        <v>26.37</v>
      </c>
      <c r="I26" s="14"/>
      <c r="J26" s="14">
        <f>SUM(J14:L23)</f>
        <v>30.57</v>
      </c>
      <c r="K26" s="14"/>
      <c r="L26" s="14"/>
      <c r="M26" s="2">
        <f>SUM(M14:M23)</f>
        <v>106.25999999999999</v>
      </c>
      <c r="N26" s="14">
        <f>N14+N16+N18+N22+N24+N20</f>
        <v>790.99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134</v>
      </c>
      <c r="B28" s="37" t="s">
        <v>69</v>
      </c>
      <c r="C28" s="37"/>
      <c r="D28" s="37"/>
      <c r="E28" s="37"/>
      <c r="F28" s="38" t="s">
        <v>45</v>
      </c>
      <c r="G28" s="35">
        <v>16.100000000000001</v>
      </c>
      <c r="H28" s="35">
        <v>1.89</v>
      </c>
      <c r="I28" s="35"/>
      <c r="J28" s="35">
        <v>5.77</v>
      </c>
      <c r="K28" s="35"/>
      <c r="L28" s="35"/>
      <c r="M28" s="35">
        <v>8.85</v>
      </c>
      <c r="N28" s="35">
        <v>97.97</v>
      </c>
      <c r="O28" s="35"/>
    </row>
    <row r="29" spans="1:15" ht="30.75" customHeight="1" x14ac:dyDescent="0.15">
      <c r="A29" s="8"/>
      <c r="B29" s="36" t="s">
        <v>70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 x14ac:dyDescent="0.15">
      <c r="A30" s="8" t="s">
        <v>135</v>
      </c>
      <c r="B30" s="37" t="s">
        <v>74</v>
      </c>
      <c r="C30" s="37"/>
      <c r="D30" s="37"/>
      <c r="E30" s="37"/>
      <c r="F30" s="38">
        <v>300</v>
      </c>
      <c r="G30" s="35">
        <v>57.6</v>
      </c>
      <c r="H30" s="35">
        <v>21.22</v>
      </c>
      <c r="I30" s="35"/>
      <c r="J30" s="35">
        <v>47.55</v>
      </c>
      <c r="K30" s="35"/>
      <c r="L30" s="35"/>
      <c r="M30" s="35">
        <v>58.05</v>
      </c>
      <c r="N30" s="35">
        <v>745.85</v>
      </c>
      <c r="O30" s="35"/>
    </row>
    <row r="31" spans="1:15" ht="24" customHeight="1" x14ac:dyDescent="0.15">
      <c r="A31" s="8"/>
      <c r="B31" s="36" t="s">
        <v>71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 x14ac:dyDescent="0.15">
      <c r="A32" s="8" t="s">
        <v>76</v>
      </c>
      <c r="B32" s="37" t="s">
        <v>72</v>
      </c>
      <c r="C32" s="37"/>
      <c r="D32" s="37"/>
      <c r="E32" s="37"/>
      <c r="F32" s="38" t="s">
        <v>14</v>
      </c>
      <c r="G32" s="35">
        <v>6.5</v>
      </c>
      <c r="H32" s="35">
        <v>0</v>
      </c>
      <c r="I32" s="35"/>
      <c r="J32" s="35">
        <v>0</v>
      </c>
      <c r="K32" s="35"/>
      <c r="L32" s="35"/>
      <c r="M32" s="35">
        <v>19.36</v>
      </c>
      <c r="N32" s="35">
        <v>77.41</v>
      </c>
      <c r="O32" s="35"/>
    </row>
    <row r="33" spans="1:15" ht="13.5" customHeight="1" x14ac:dyDescent="0.15">
      <c r="A33" s="8"/>
      <c r="B33" s="36" t="s">
        <v>73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 t="s">
        <v>42</v>
      </c>
      <c r="B34" s="37" t="s">
        <v>32</v>
      </c>
      <c r="C34" s="37"/>
      <c r="D34" s="37"/>
      <c r="E34" s="37"/>
      <c r="F34" s="38" t="s">
        <v>33</v>
      </c>
      <c r="G34" s="35">
        <v>1.2</v>
      </c>
      <c r="H34" s="35">
        <v>1.66</v>
      </c>
      <c r="I34" s="35"/>
      <c r="J34" s="35">
        <v>0.22</v>
      </c>
      <c r="K34" s="35"/>
      <c r="L34" s="35"/>
      <c r="M34" s="35">
        <v>10.6</v>
      </c>
      <c r="N34" s="35">
        <v>50.99</v>
      </c>
      <c r="O34" s="35"/>
    </row>
    <row r="35" spans="1:15" ht="9.75" customHeight="1" x14ac:dyDescent="0.15">
      <c r="A35" s="8"/>
      <c r="B35" s="36" t="s">
        <v>34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 x14ac:dyDescent="0.15">
      <c r="A36" s="8" t="s">
        <v>42</v>
      </c>
      <c r="B36" s="37" t="s">
        <v>19</v>
      </c>
      <c r="C36" s="37"/>
      <c r="D36" s="37"/>
      <c r="E36" s="37"/>
      <c r="F36" s="38" t="s">
        <v>20</v>
      </c>
      <c r="G36" s="35">
        <v>1.6</v>
      </c>
      <c r="H36" s="35">
        <v>1.5</v>
      </c>
      <c r="I36" s="35"/>
      <c r="J36" s="35">
        <v>0.57999999999999996</v>
      </c>
      <c r="K36" s="35"/>
      <c r="L36" s="35"/>
      <c r="M36" s="35">
        <v>10.28</v>
      </c>
      <c r="N36" s="35">
        <v>52.4</v>
      </c>
      <c r="O36" s="35"/>
    </row>
    <row r="37" spans="1:15" ht="9.75" customHeight="1" x14ac:dyDescent="0.15">
      <c r="A37" s="8"/>
      <c r="B37" s="36" t="s">
        <v>21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22</v>
      </c>
      <c r="C38" s="19"/>
      <c r="D38" s="19"/>
      <c r="E38" s="20"/>
      <c r="F38" s="7">
        <v>800</v>
      </c>
      <c r="G38" s="2">
        <f>G28+G30+G32+G34+G36</f>
        <v>83</v>
      </c>
      <c r="H38" s="14">
        <f>H28+H30+H32+H34+H36</f>
        <v>26.27</v>
      </c>
      <c r="I38" s="14"/>
      <c r="J38" s="14">
        <f>J28+J30+J32+J34+J36</f>
        <v>54.11999999999999</v>
      </c>
      <c r="K38" s="14"/>
      <c r="L38" s="14"/>
      <c r="M38" s="2">
        <f>M28+M30+M32+M34+M36</f>
        <v>107.13999999999999</v>
      </c>
      <c r="N38" s="14">
        <f>N28+N30+N32+N34+N36</f>
        <v>1024.6200000000001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H38+H26</f>
        <v>52.64</v>
      </c>
      <c r="I39" s="14"/>
      <c r="J39" s="14">
        <f>J38+J26</f>
        <v>84.69</v>
      </c>
      <c r="K39" s="14"/>
      <c r="L39" s="14"/>
      <c r="M39" s="2">
        <f>M38+M26</f>
        <v>213.39999999999998</v>
      </c>
      <c r="N39" s="14">
        <f>N38+N26</f>
        <v>1815.6100000000001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126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CB65-1160-4F98-91CC-342582840BAC}">
  <sheetPr>
    <pageSetUpPr fitToPage="1"/>
  </sheetPr>
  <dimension ref="A1:O44"/>
  <sheetViews>
    <sheetView topLeftCell="A7" workbookViewId="0">
      <selection activeCell="G26" sqref="G2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43" t="s">
        <v>77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 t="s">
        <v>137</v>
      </c>
      <c r="B14" s="41" t="s">
        <v>125</v>
      </c>
      <c r="C14" s="41"/>
      <c r="D14" s="41"/>
      <c r="E14" s="41"/>
      <c r="F14" s="42" t="s">
        <v>136</v>
      </c>
      <c r="G14" s="39">
        <v>45.2</v>
      </c>
      <c r="H14" s="39">
        <v>9.69</v>
      </c>
      <c r="I14" s="39"/>
      <c r="J14" s="39">
        <v>24.38</v>
      </c>
      <c r="K14" s="39"/>
      <c r="L14" s="39"/>
      <c r="M14" s="39">
        <v>81.55</v>
      </c>
      <c r="N14" s="39">
        <v>584.28</v>
      </c>
      <c r="O14" s="39"/>
    </row>
    <row r="15" spans="1:15" ht="27" customHeight="1" x14ac:dyDescent="0.15">
      <c r="A15" s="8"/>
      <c r="B15" s="40" t="s">
        <v>124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8" customHeight="1" x14ac:dyDescent="0.15">
      <c r="A16" s="8">
        <v>37</v>
      </c>
      <c r="B16" s="37" t="s">
        <v>64</v>
      </c>
      <c r="C16" s="37"/>
      <c r="D16" s="37"/>
      <c r="E16" s="37"/>
      <c r="F16" s="38" t="s">
        <v>65</v>
      </c>
      <c r="G16" s="35">
        <v>3</v>
      </c>
      <c r="H16" s="35">
        <v>0.19</v>
      </c>
      <c r="I16" s="35"/>
      <c r="J16" s="35">
        <v>0</v>
      </c>
      <c r="K16" s="35"/>
      <c r="L16" s="35"/>
      <c r="M16" s="35">
        <v>14.93</v>
      </c>
      <c r="N16" s="35">
        <v>60.46</v>
      </c>
      <c r="O16" s="35"/>
    </row>
    <row r="17" spans="1:15" ht="19.5" customHeight="1" x14ac:dyDescent="0.15">
      <c r="A17" s="8"/>
      <c r="B17" s="36" t="s">
        <v>66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6.5" customHeight="1" x14ac:dyDescent="0.15">
      <c r="A18" s="8">
        <v>163</v>
      </c>
      <c r="B18" s="41" t="s">
        <v>119</v>
      </c>
      <c r="C18" s="41"/>
      <c r="D18" s="41"/>
      <c r="E18" s="41"/>
      <c r="F18" s="42" t="s">
        <v>120</v>
      </c>
      <c r="G18" s="39">
        <v>31.2</v>
      </c>
      <c r="H18" s="39">
        <v>0.52</v>
      </c>
      <c r="I18" s="39"/>
      <c r="J18" s="39">
        <v>0.52</v>
      </c>
      <c r="K18" s="39"/>
      <c r="L18" s="39"/>
      <c r="M18" s="39">
        <v>12.74</v>
      </c>
      <c r="N18" s="39">
        <v>61.1</v>
      </c>
      <c r="O18" s="39"/>
    </row>
    <row r="19" spans="1:15" ht="16.5" customHeight="1" x14ac:dyDescent="0.15">
      <c r="A19" s="8"/>
      <c r="B19" s="40" t="s">
        <v>121</v>
      </c>
      <c r="C19" s="40"/>
      <c r="D19" s="40"/>
      <c r="E19" s="40"/>
      <c r="F19" s="42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9.75" customHeight="1" x14ac:dyDescent="0.15">
      <c r="A20" s="8" t="s">
        <v>42</v>
      </c>
      <c r="B20" s="37" t="s">
        <v>19</v>
      </c>
      <c r="C20" s="37"/>
      <c r="D20" s="37"/>
      <c r="E20" s="37"/>
      <c r="F20" s="38">
        <v>45</v>
      </c>
      <c r="G20" s="35">
        <v>3.6</v>
      </c>
      <c r="H20" s="35">
        <v>3.38</v>
      </c>
      <c r="I20" s="35"/>
      <c r="J20" s="35">
        <v>1.31</v>
      </c>
      <c r="K20" s="35"/>
      <c r="L20" s="35"/>
      <c r="M20" s="35">
        <v>23.13</v>
      </c>
      <c r="N20" s="35">
        <v>117.9</v>
      </c>
      <c r="O20" s="35"/>
    </row>
    <row r="21" spans="1:15" ht="11.25" customHeight="1" x14ac:dyDescent="0.15">
      <c r="A21" s="8"/>
      <c r="B21" s="36" t="s">
        <v>21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.5" customHeight="1" x14ac:dyDescent="0.15">
      <c r="A22" s="8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8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2.75" hidden="1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7.5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560</v>
      </c>
      <c r="G26" s="2">
        <f>G14+G16+G18+G22+G24+G20</f>
        <v>83</v>
      </c>
      <c r="H26" s="14">
        <f>SUM(H14:I21)</f>
        <v>13.779999999999998</v>
      </c>
      <c r="I26" s="14"/>
      <c r="J26" s="14">
        <f>SUM(J14:L21)</f>
        <v>26.209999999999997</v>
      </c>
      <c r="K26" s="14"/>
      <c r="L26" s="14"/>
      <c r="M26" s="2">
        <f>SUM(M14:M21)</f>
        <v>132.35</v>
      </c>
      <c r="N26" s="14">
        <f>N14+N16+N18+N22+N24+N20</f>
        <v>823.74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>
        <v>281</v>
      </c>
      <c r="B28" s="37" t="s">
        <v>158</v>
      </c>
      <c r="C28" s="37"/>
      <c r="D28" s="37"/>
      <c r="E28" s="37"/>
      <c r="F28" s="38" t="s">
        <v>45</v>
      </c>
      <c r="G28" s="35">
        <v>9.3000000000000007</v>
      </c>
      <c r="H28" s="35">
        <v>3.08</v>
      </c>
      <c r="I28" s="35"/>
      <c r="J28" s="35">
        <v>5.9</v>
      </c>
      <c r="K28" s="35"/>
      <c r="L28" s="35"/>
      <c r="M28" s="35">
        <v>15.3</v>
      </c>
      <c r="N28" s="35">
        <v>126.74</v>
      </c>
      <c r="O28" s="35"/>
    </row>
    <row r="29" spans="1:15" ht="30.75" customHeight="1" x14ac:dyDescent="0.15">
      <c r="A29" s="8"/>
      <c r="B29" s="36" t="s">
        <v>159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 x14ac:dyDescent="0.15">
      <c r="A30" s="8">
        <v>373</v>
      </c>
      <c r="B30" s="37" t="s">
        <v>160</v>
      </c>
      <c r="C30" s="37"/>
      <c r="D30" s="37"/>
      <c r="E30" s="37"/>
      <c r="F30" s="38">
        <v>300</v>
      </c>
      <c r="G30" s="35">
        <v>69.2</v>
      </c>
      <c r="H30" s="35">
        <v>13.21</v>
      </c>
      <c r="I30" s="35"/>
      <c r="J30" s="35">
        <v>15.47</v>
      </c>
      <c r="K30" s="35"/>
      <c r="L30" s="35"/>
      <c r="M30" s="35">
        <v>45.78</v>
      </c>
      <c r="N30" s="35">
        <v>557.41</v>
      </c>
      <c r="O30" s="35"/>
    </row>
    <row r="31" spans="1:15" ht="30" customHeight="1" x14ac:dyDescent="0.15">
      <c r="A31" s="8"/>
      <c r="B31" s="36" t="s">
        <v>161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 x14ac:dyDescent="0.15">
      <c r="A32" s="8">
        <v>37</v>
      </c>
      <c r="B32" s="37" t="s">
        <v>64</v>
      </c>
      <c r="C32" s="37"/>
      <c r="D32" s="37"/>
      <c r="E32" s="37"/>
      <c r="F32" s="38" t="s">
        <v>65</v>
      </c>
      <c r="G32" s="35">
        <v>3</v>
      </c>
      <c r="H32" s="35">
        <v>0.19</v>
      </c>
      <c r="I32" s="35"/>
      <c r="J32" s="35">
        <v>0</v>
      </c>
      <c r="K32" s="35"/>
      <c r="L32" s="35"/>
      <c r="M32" s="35">
        <v>14.93</v>
      </c>
      <c r="N32" s="35">
        <v>60.46</v>
      </c>
      <c r="O32" s="35"/>
    </row>
    <row r="33" spans="1:15" ht="13.5" customHeight="1" x14ac:dyDescent="0.15">
      <c r="A33" s="8"/>
      <c r="B33" s="36" t="s">
        <v>66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 t="s">
        <v>42</v>
      </c>
      <c r="B34" s="37" t="s">
        <v>32</v>
      </c>
      <c r="C34" s="37"/>
      <c r="D34" s="37"/>
      <c r="E34" s="37"/>
      <c r="F34" s="38">
        <v>35</v>
      </c>
      <c r="G34" s="35">
        <v>1.5</v>
      </c>
      <c r="H34" s="35">
        <v>2.3199999999999998</v>
      </c>
      <c r="I34" s="35"/>
      <c r="J34" s="35">
        <v>0.31</v>
      </c>
      <c r="K34" s="35"/>
      <c r="L34" s="35"/>
      <c r="M34" s="35">
        <v>14.84</v>
      </c>
      <c r="N34" s="35">
        <v>71.39</v>
      </c>
      <c r="O34" s="35"/>
    </row>
    <row r="35" spans="1:15" ht="9.75" customHeight="1" x14ac:dyDescent="0.15">
      <c r="A35" s="8"/>
      <c r="B35" s="36" t="s">
        <v>34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 x14ac:dyDescent="0.15">
      <c r="A36" s="8"/>
      <c r="B36" s="37"/>
      <c r="C36" s="37"/>
      <c r="D36" s="37"/>
      <c r="E36" s="37"/>
      <c r="F36" s="38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9.75" customHeight="1" x14ac:dyDescent="0.15">
      <c r="A37" s="8"/>
      <c r="B37" s="36"/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22</v>
      </c>
      <c r="C38" s="19"/>
      <c r="D38" s="19"/>
      <c r="E38" s="20"/>
      <c r="F38" s="7">
        <v>805</v>
      </c>
      <c r="G38" s="2">
        <f>G28+G30+G32+G34+G36</f>
        <v>83</v>
      </c>
      <c r="H38" s="14">
        <f>H28+H30+H32+H34+H36</f>
        <v>18.8</v>
      </c>
      <c r="I38" s="14"/>
      <c r="J38" s="14">
        <f>J28+J30+J32+J34+J36</f>
        <v>21.68</v>
      </c>
      <c r="K38" s="14"/>
      <c r="L38" s="14"/>
      <c r="M38" s="2">
        <f>M28+M30+M32+M34+M36</f>
        <v>90.85</v>
      </c>
      <c r="N38" s="14">
        <f>N28+N30+N32+N34+N36</f>
        <v>816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H38+H26</f>
        <v>32.58</v>
      </c>
      <c r="I39" s="14"/>
      <c r="J39" s="14">
        <f>J38+J26</f>
        <v>47.89</v>
      </c>
      <c r="K39" s="14"/>
      <c r="L39" s="14"/>
      <c r="M39" s="2">
        <f>M38+M26</f>
        <v>223.2</v>
      </c>
      <c r="N39" s="14">
        <f>N38+N26</f>
        <v>1639.74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126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020D-68AB-47CB-983F-28DD1FBF1254}">
  <sheetPr>
    <pageSetUpPr fitToPage="1"/>
  </sheetPr>
  <dimension ref="A1:O44"/>
  <sheetViews>
    <sheetView topLeftCell="A13" workbookViewId="0">
      <selection activeCell="G26" sqref="G2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43" t="s">
        <v>83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24</v>
      </c>
      <c r="B14" s="37" t="s">
        <v>84</v>
      </c>
      <c r="C14" s="37"/>
      <c r="D14" s="37"/>
      <c r="E14" s="37"/>
      <c r="F14" s="38">
        <v>185</v>
      </c>
      <c r="G14" s="35">
        <v>64.5</v>
      </c>
      <c r="H14" s="35">
        <v>18.87</v>
      </c>
      <c r="I14" s="35"/>
      <c r="J14" s="35">
        <v>20.97</v>
      </c>
      <c r="K14" s="35"/>
      <c r="L14" s="35"/>
      <c r="M14" s="35">
        <v>3.37</v>
      </c>
      <c r="N14" s="35">
        <v>277.99</v>
      </c>
      <c r="O14" s="35"/>
    </row>
    <row r="15" spans="1:15" ht="27" customHeight="1" x14ac:dyDescent="0.15">
      <c r="A15" s="8"/>
      <c r="B15" s="36" t="s">
        <v>85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20.25" customHeight="1" x14ac:dyDescent="0.15">
      <c r="A16" s="8">
        <v>37</v>
      </c>
      <c r="B16" s="37" t="s">
        <v>64</v>
      </c>
      <c r="C16" s="37"/>
      <c r="D16" s="37"/>
      <c r="E16" s="37"/>
      <c r="F16" s="38" t="s">
        <v>65</v>
      </c>
      <c r="G16" s="35">
        <v>3</v>
      </c>
      <c r="H16" s="35">
        <v>0.19</v>
      </c>
      <c r="I16" s="35"/>
      <c r="J16" s="35">
        <v>0</v>
      </c>
      <c r="K16" s="35"/>
      <c r="L16" s="35"/>
      <c r="M16" s="35">
        <v>14.93</v>
      </c>
      <c r="N16" s="35">
        <v>60.46</v>
      </c>
      <c r="O16" s="35"/>
    </row>
    <row r="17" spans="1:15" ht="19.5" customHeight="1" x14ac:dyDescent="0.15">
      <c r="A17" s="8"/>
      <c r="B17" s="36" t="s">
        <v>66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8.75" customHeight="1" x14ac:dyDescent="0.15">
      <c r="A18" s="8">
        <v>61</v>
      </c>
      <c r="B18" s="37" t="s">
        <v>86</v>
      </c>
      <c r="C18" s="37"/>
      <c r="D18" s="37"/>
      <c r="E18" s="37"/>
      <c r="F18" s="38" t="s">
        <v>50</v>
      </c>
      <c r="G18" s="35">
        <v>10.5</v>
      </c>
      <c r="H18" s="35">
        <v>8.3800000000000008</v>
      </c>
      <c r="I18" s="35"/>
      <c r="J18" s="35">
        <v>8.77</v>
      </c>
      <c r="K18" s="35"/>
      <c r="L18" s="35"/>
      <c r="M18" s="35">
        <v>55.08</v>
      </c>
      <c r="N18" s="35">
        <v>332.36</v>
      </c>
      <c r="O18" s="35"/>
    </row>
    <row r="19" spans="1:15" ht="33" customHeight="1" x14ac:dyDescent="0.15">
      <c r="A19" s="8"/>
      <c r="B19" s="36" t="s">
        <v>87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21.75" customHeight="1" x14ac:dyDescent="0.15">
      <c r="A20" s="44" t="s">
        <v>42</v>
      </c>
      <c r="B20" s="37" t="s">
        <v>19</v>
      </c>
      <c r="C20" s="37"/>
      <c r="D20" s="37"/>
      <c r="E20" s="37"/>
      <c r="F20" s="38">
        <v>50</v>
      </c>
      <c r="G20" s="35">
        <v>5</v>
      </c>
      <c r="H20" s="35">
        <v>3.75</v>
      </c>
      <c r="I20" s="35"/>
      <c r="J20" s="35">
        <v>1.45</v>
      </c>
      <c r="K20" s="35"/>
      <c r="L20" s="35"/>
      <c r="M20" s="35">
        <v>24.7</v>
      </c>
      <c r="N20" s="35">
        <v>131</v>
      </c>
      <c r="O20" s="35"/>
    </row>
    <row r="21" spans="1:15" ht="13.5" customHeight="1" x14ac:dyDescent="0.15">
      <c r="A21" s="45"/>
      <c r="B21" s="36" t="s">
        <v>21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.5" customHeight="1" x14ac:dyDescent="0.15">
      <c r="A22" s="8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8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4.25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550</v>
      </c>
      <c r="G26" s="2">
        <f>G14+G16+G18+G22+G24+G20</f>
        <v>83</v>
      </c>
      <c r="H26" s="14">
        <f>SUM(H14:I21)</f>
        <v>31.190000000000005</v>
      </c>
      <c r="I26" s="14"/>
      <c r="J26" s="14">
        <f>SUM(J14:L21)</f>
        <v>31.189999999999998</v>
      </c>
      <c r="K26" s="14"/>
      <c r="L26" s="14"/>
      <c r="M26" s="2">
        <f>SUM(M14:M21)</f>
        <v>98.08</v>
      </c>
      <c r="N26" s="14">
        <f>N14+N16+N18+N22+N24+N20</f>
        <v>801.81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138</v>
      </c>
      <c r="B28" s="37" t="s">
        <v>88</v>
      </c>
      <c r="C28" s="37"/>
      <c r="D28" s="37"/>
      <c r="E28" s="37"/>
      <c r="F28" s="38" t="s">
        <v>45</v>
      </c>
      <c r="G28" s="35">
        <v>16.3</v>
      </c>
      <c r="H28" s="35">
        <v>1.83</v>
      </c>
      <c r="I28" s="35"/>
      <c r="J28" s="35">
        <v>5.74</v>
      </c>
      <c r="K28" s="35"/>
      <c r="L28" s="35"/>
      <c r="M28" s="35">
        <v>11.97</v>
      </c>
      <c r="N28" s="35">
        <v>109.66</v>
      </c>
      <c r="O28" s="35"/>
    </row>
    <row r="29" spans="1:15" ht="37.5" customHeight="1" x14ac:dyDescent="0.15">
      <c r="A29" s="8"/>
      <c r="B29" s="36" t="s">
        <v>89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 x14ac:dyDescent="0.15">
      <c r="A30" s="8" t="s">
        <v>94</v>
      </c>
      <c r="B30" s="37" t="s">
        <v>90</v>
      </c>
      <c r="C30" s="37"/>
      <c r="D30" s="37"/>
      <c r="E30" s="37"/>
      <c r="F30" s="38">
        <v>100</v>
      </c>
      <c r="G30" s="35">
        <v>50.45</v>
      </c>
      <c r="H30" s="35">
        <v>17.28</v>
      </c>
      <c r="I30" s="35"/>
      <c r="J30" s="35">
        <v>29.18</v>
      </c>
      <c r="K30" s="35"/>
      <c r="L30" s="35"/>
      <c r="M30" s="35">
        <v>6.22</v>
      </c>
      <c r="N30" s="35">
        <v>356.23</v>
      </c>
      <c r="O30" s="35"/>
    </row>
    <row r="31" spans="1:15" ht="30" customHeight="1" x14ac:dyDescent="0.15">
      <c r="A31" s="8"/>
      <c r="B31" s="36" t="s">
        <v>91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 x14ac:dyDescent="0.15">
      <c r="A32" s="8">
        <v>30</v>
      </c>
      <c r="B32" s="37" t="s">
        <v>11</v>
      </c>
      <c r="C32" s="37"/>
      <c r="D32" s="37"/>
      <c r="E32" s="37"/>
      <c r="F32" s="38">
        <v>180</v>
      </c>
      <c r="G32" s="35">
        <v>9.5</v>
      </c>
      <c r="H32" s="35">
        <v>6.55</v>
      </c>
      <c r="I32" s="35"/>
      <c r="J32" s="35">
        <v>5.81</v>
      </c>
      <c r="K32" s="35"/>
      <c r="L32" s="35"/>
      <c r="M32" s="35">
        <v>41.83</v>
      </c>
      <c r="N32" s="35">
        <v>250.77</v>
      </c>
      <c r="O32" s="35"/>
    </row>
    <row r="33" spans="1:15" ht="20.25" customHeight="1" x14ac:dyDescent="0.15">
      <c r="A33" s="8"/>
      <c r="B33" s="36" t="s">
        <v>12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 t="s">
        <v>95</v>
      </c>
      <c r="B34" s="37" t="s">
        <v>92</v>
      </c>
      <c r="C34" s="37"/>
      <c r="D34" s="37"/>
      <c r="E34" s="37"/>
      <c r="F34" s="38" t="s">
        <v>65</v>
      </c>
      <c r="G34" s="35">
        <v>3.85</v>
      </c>
      <c r="H34" s="35">
        <v>0.28999999999999998</v>
      </c>
      <c r="I34" s="35"/>
      <c r="J34" s="35">
        <v>0.04</v>
      </c>
      <c r="K34" s="35"/>
      <c r="L34" s="35"/>
      <c r="M34" s="35">
        <v>16.329999999999998</v>
      </c>
      <c r="N34" s="35">
        <v>68.72</v>
      </c>
      <c r="O34" s="35"/>
    </row>
    <row r="35" spans="1:15" ht="9.75" customHeight="1" x14ac:dyDescent="0.15">
      <c r="A35" s="8"/>
      <c r="B35" s="36" t="s">
        <v>93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 x14ac:dyDescent="0.15">
      <c r="A36" s="8" t="s">
        <v>42</v>
      </c>
      <c r="B36" s="37" t="s">
        <v>32</v>
      </c>
      <c r="C36" s="37"/>
      <c r="D36" s="37"/>
      <c r="E36" s="37"/>
      <c r="F36" s="38">
        <v>50</v>
      </c>
      <c r="G36" s="35">
        <v>2.9</v>
      </c>
      <c r="H36" s="35">
        <v>3.31</v>
      </c>
      <c r="I36" s="35"/>
      <c r="J36" s="35">
        <v>0.44</v>
      </c>
      <c r="K36" s="35"/>
      <c r="L36" s="35"/>
      <c r="M36" s="35">
        <v>21.2</v>
      </c>
      <c r="N36" s="35">
        <v>101.98</v>
      </c>
      <c r="O36" s="35"/>
    </row>
    <row r="37" spans="1:15" ht="9.75" customHeight="1" x14ac:dyDescent="0.15">
      <c r="A37" s="8"/>
      <c r="B37" s="36" t="s">
        <v>34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22</v>
      </c>
      <c r="C38" s="19"/>
      <c r="D38" s="19"/>
      <c r="E38" s="20"/>
      <c r="F38" s="7">
        <v>800</v>
      </c>
      <c r="G38" s="2">
        <f>G28+G30+G32+G34+G36</f>
        <v>83</v>
      </c>
      <c r="H38" s="14">
        <f>H28+H30+H32+H34+H36</f>
        <v>29.259999999999998</v>
      </c>
      <c r="I38" s="14"/>
      <c r="J38" s="14">
        <f>J28+J30+J32+J34+J36</f>
        <v>41.21</v>
      </c>
      <c r="K38" s="14"/>
      <c r="L38" s="14"/>
      <c r="M38" s="2">
        <f>M28+M30+M32+M34+M36</f>
        <v>97.55</v>
      </c>
      <c r="N38" s="14">
        <f>N28+N30+N32+N34+N36</f>
        <v>887.36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H38+H26</f>
        <v>60.45</v>
      </c>
      <c r="I39" s="14"/>
      <c r="J39" s="14">
        <f>J38+J26</f>
        <v>72.400000000000006</v>
      </c>
      <c r="K39" s="14"/>
      <c r="L39" s="14"/>
      <c r="M39" s="2">
        <f>M38+M26</f>
        <v>195.63</v>
      </c>
      <c r="N39" s="14">
        <f>N38+N26</f>
        <v>1689.17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126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BAB3-29BB-4101-AD73-0540F6323BC9}">
  <sheetPr>
    <pageSetUpPr fitToPage="1"/>
  </sheetPr>
  <dimension ref="A1:O46"/>
  <sheetViews>
    <sheetView topLeftCell="A16" workbookViewId="0">
      <selection activeCell="A30" sqref="A30:A31"/>
    </sheetView>
  </sheetViews>
  <sheetFormatPr defaultRowHeight="10.5" x14ac:dyDescent="0.15"/>
  <cols>
    <col min="1" max="1" width="9.33203125" style="48"/>
    <col min="2" max="2" width="7.83203125" style="48" customWidth="1"/>
    <col min="3" max="3" width="26" style="48" customWidth="1"/>
    <col min="4" max="4" width="10.1640625" style="48" customWidth="1"/>
    <col min="5" max="5" width="2.83203125" style="48" customWidth="1"/>
    <col min="6" max="6" width="10.6640625" style="48" customWidth="1"/>
    <col min="7" max="7" width="11" style="48" customWidth="1"/>
    <col min="8" max="8" width="7" style="48" customWidth="1"/>
    <col min="9" max="9" width="3.6640625" style="48" customWidth="1"/>
    <col min="10" max="10" width="3.33203125" style="48" customWidth="1"/>
    <col min="11" max="11" width="3.1640625" style="48" customWidth="1"/>
    <col min="12" max="12" width="4" style="48" customWidth="1"/>
    <col min="13" max="13" width="15.33203125" style="48" customWidth="1"/>
    <col min="14" max="14" width="6.5" style="48" customWidth="1"/>
    <col min="15" max="15" width="7.83203125" style="48" customWidth="1"/>
    <col min="16" max="16384" width="9.33203125" style="48"/>
  </cols>
  <sheetData>
    <row r="1" spans="1:15" ht="14.1" customHeight="1" x14ac:dyDescent="0.15">
      <c r="K1" s="49" t="s">
        <v>0</v>
      </c>
      <c r="L1" s="49"/>
      <c r="M1" s="49"/>
      <c r="N1" s="49"/>
      <c r="O1" s="49"/>
    </row>
    <row r="2" spans="1:15" ht="14.1" customHeight="1" x14ac:dyDescent="0.15">
      <c r="K2" s="50"/>
      <c r="L2" s="50"/>
      <c r="M2" s="50"/>
      <c r="N2" s="50"/>
      <c r="O2" s="50"/>
    </row>
    <row r="3" spans="1:15" ht="14.1" customHeight="1" x14ac:dyDescent="0.15">
      <c r="K3" s="51" t="s">
        <v>36</v>
      </c>
      <c r="L3" s="51"/>
      <c r="M3" s="51"/>
      <c r="N3" s="51"/>
      <c r="O3" s="51"/>
    </row>
    <row r="4" spans="1:15" ht="14.1" customHeight="1" x14ac:dyDescent="0.15">
      <c r="K4" s="50"/>
      <c r="L4" s="50"/>
      <c r="M4" s="50"/>
      <c r="N4" s="50"/>
      <c r="O4" s="50"/>
    </row>
    <row r="5" spans="1:15" ht="14.1" customHeight="1" x14ac:dyDescent="0.15">
      <c r="K5" s="50" t="s">
        <v>37</v>
      </c>
      <c r="L5" s="50"/>
      <c r="M5" s="50"/>
      <c r="N5" s="50"/>
      <c r="O5" s="50"/>
    </row>
    <row r="6" spans="1:15" ht="21.2" customHeight="1" x14ac:dyDescent="0.15">
      <c r="C6" s="52" t="s">
        <v>127</v>
      </c>
      <c r="D6" s="52"/>
      <c r="E6" s="52"/>
      <c r="F6" s="52"/>
      <c r="G6" s="52"/>
      <c r="H6" s="52"/>
    </row>
    <row r="7" spans="1:15" ht="14.1" customHeight="1" x14ac:dyDescent="0.15">
      <c r="D7" s="53" t="s">
        <v>169</v>
      </c>
      <c r="E7" s="54"/>
      <c r="F7" s="54"/>
      <c r="G7" s="54"/>
      <c r="H7" s="54"/>
      <c r="I7" s="54"/>
      <c r="J7" s="54"/>
      <c r="K7" s="54"/>
    </row>
    <row r="8" spans="1:15" ht="14.1" customHeight="1" x14ac:dyDescent="0.15"/>
    <row r="9" spans="1:15" ht="18.2" customHeight="1" x14ac:dyDescent="0.15">
      <c r="C9" s="55" t="s">
        <v>170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5" ht="14.1" customHeight="1" x14ac:dyDescent="0.15"/>
    <row r="11" spans="1:15" ht="25.5" customHeight="1" x14ac:dyDescent="0.15">
      <c r="A11" s="56" t="s">
        <v>39</v>
      </c>
      <c r="B11" s="57" t="s">
        <v>1</v>
      </c>
      <c r="C11" s="58"/>
      <c r="D11" s="58"/>
      <c r="E11" s="58"/>
      <c r="F11" s="58" t="s">
        <v>2</v>
      </c>
      <c r="G11" s="58" t="s">
        <v>3</v>
      </c>
      <c r="H11" s="58" t="s">
        <v>4</v>
      </c>
      <c r="I11" s="58"/>
      <c r="J11" s="58"/>
      <c r="K11" s="58"/>
      <c r="L11" s="58"/>
      <c r="M11" s="58"/>
      <c r="N11" s="58" t="s">
        <v>5</v>
      </c>
      <c r="O11" s="58"/>
    </row>
    <row r="12" spans="1:15" ht="25.5" customHeight="1" x14ac:dyDescent="0.15">
      <c r="A12" s="56"/>
      <c r="B12" s="57"/>
      <c r="C12" s="58"/>
      <c r="D12" s="58"/>
      <c r="E12" s="58"/>
      <c r="F12" s="58"/>
      <c r="G12" s="58"/>
      <c r="H12" s="58" t="s">
        <v>6</v>
      </c>
      <c r="I12" s="58"/>
      <c r="J12" s="58" t="s">
        <v>7</v>
      </c>
      <c r="K12" s="58"/>
      <c r="L12" s="58"/>
      <c r="M12" s="59" t="s">
        <v>8</v>
      </c>
      <c r="N12" s="58"/>
      <c r="O12" s="58"/>
    </row>
    <row r="13" spans="1:15" ht="21.2" customHeight="1" x14ac:dyDescent="0.15">
      <c r="A13" s="60"/>
      <c r="B13" s="61" t="s">
        <v>9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ht="28.5" customHeight="1" x14ac:dyDescent="0.15">
      <c r="A14" s="63" t="s">
        <v>171</v>
      </c>
      <c r="B14" s="64" t="s">
        <v>172</v>
      </c>
      <c r="C14" s="64"/>
      <c r="D14" s="64"/>
      <c r="E14" s="64"/>
      <c r="F14" s="65">
        <v>100</v>
      </c>
      <c r="G14" s="66">
        <v>62</v>
      </c>
      <c r="H14" s="66">
        <v>11.6</v>
      </c>
      <c r="I14" s="66"/>
      <c r="J14" s="66">
        <v>31.5</v>
      </c>
      <c r="K14" s="66"/>
      <c r="L14" s="66"/>
      <c r="M14" s="66">
        <v>8.4</v>
      </c>
      <c r="N14" s="66">
        <v>364</v>
      </c>
      <c r="O14" s="66"/>
    </row>
    <row r="15" spans="1:15" ht="27" customHeight="1" x14ac:dyDescent="0.15">
      <c r="A15" s="63"/>
      <c r="B15" s="67" t="s">
        <v>173</v>
      </c>
      <c r="C15" s="67"/>
      <c r="D15" s="67"/>
      <c r="E15" s="67"/>
      <c r="F15" s="65"/>
      <c r="G15" s="66"/>
      <c r="H15" s="66"/>
      <c r="I15" s="66"/>
      <c r="J15" s="66"/>
      <c r="K15" s="66"/>
      <c r="L15" s="66"/>
      <c r="M15" s="66"/>
      <c r="N15" s="66"/>
      <c r="O15" s="66"/>
    </row>
    <row r="16" spans="1:15" ht="26.25" customHeight="1" x14ac:dyDescent="0.15">
      <c r="A16" s="63">
        <v>21</v>
      </c>
      <c r="B16" s="64" t="s">
        <v>62</v>
      </c>
      <c r="C16" s="64"/>
      <c r="D16" s="64"/>
      <c r="E16" s="64"/>
      <c r="F16" s="65">
        <v>180</v>
      </c>
      <c r="G16" s="66">
        <v>11.1</v>
      </c>
      <c r="H16" s="66">
        <v>5.6</v>
      </c>
      <c r="I16" s="66"/>
      <c r="J16" s="66">
        <v>4.9000000000000004</v>
      </c>
      <c r="K16" s="66"/>
      <c r="L16" s="66"/>
      <c r="M16" s="66">
        <v>35.9</v>
      </c>
      <c r="N16" s="66">
        <v>215</v>
      </c>
      <c r="O16" s="66"/>
    </row>
    <row r="17" spans="1:15" ht="19.5" customHeight="1" x14ac:dyDescent="0.15">
      <c r="A17" s="63"/>
      <c r="B17" s="67" t="s">
        <v>63</v>
      </c>
      <c r="C17" s="67"/>
      <c r="D17" s="67"/>
      <c r="E17" s="67"/>
      <c r="F17" s="65"/>
      <c r="G17" s="66"/>
      <c r="H17" s="66"/>
      <c r="I17" s="66"/>
      <c r="J17" s="66"/>
      <c r="K17" s="66"/>
      <c r="L17" s="66"/>
      <c r="M17" s="66"/>
      <c r="N17" s="66"/>
      <c r="O17" s="66"/>
    </row>
    <row r="18" spans="1:15" ht="18.75" customHeight="1" x14ac:dyDescent="0.15">
      <c r="A18" s="63">
        <v>35</v>
      </c>
      <c r="B18" s="64" t="s">
        <v>47</v>
      </c>
      <c r="C18" s="64"/>
      <c r="D18" s="64"/>
      <c r="E18" s="64"/>
      <c r="F18" s="65" t="s">
        <v>48</v>
      </c>
      <c r="G18" s="66">
        <v>5.6</v>
      </c>
      <c r="H18" s="66">
        <v>0.3</v>
      </c>
      <c r="I18" s="66"/>
      <c r="J18" s="66">
        <v>0</v>
      </c>
      <c r="K18" s="66"/>
      <c r="L18" s="66"/>
      <c r="M18" s="66">
        <v>15.1</v>
      </c>
      <c r="N18" s="66">
        <v>63</v>
      </c>
      <c r="O18" s="66"/>
    </row>
    <row r="19" spans="1:15" ht="19.5" customHeight="1" x14ac:dyDescent="0.15">
      <c r="A19" s="63"/>
      <c r="B19" s="67" t="s">
        <v>49</v>
      </c>
      <c r="C19" s="67"/>
      <c r="D19" s="67"/>
      <c r="E19" s="67"/>
      <c r="F19" s="65"/>
      <c r="G19" s="66"/>
      <c r="H19" s="66"/>
      <c r="I19" s="66"/>
      <c r="J19" s="66"/>
      <c r="K19" s="66"/>
      <c r="L19" s="66"/>
      <c r="M19" s="66"/>
      <c r="N19" s="66"/>
      <c r="O19" s="66"/>
    </row>
    <row r="20" spans="1:15" ht="21.75" customHeight="1" x14ac:dyDescent="0.15">
      <c r="A20" s="68" t="s">
        <v>42</v>
      </c>
      <c r="B20" s="64" t="s">
        <v>19</v>
      </c>
      <c r="C20" s="64"/>
      <c r="D20" s="64"/>
      <c r="E20" s="64"/>
      <c r="F20" s="65">
        <v>50</v>
      </c>
      <c r="G20" s="66">
        <v>4.3</v>
      </c>
      <c r="H20" s="66">
        <v>2.2999999999999998</v>
      </c>
      <c r="I20" s="66"/>
      <c r="J20" s="66">
        <v>0.9</v>
      </c>
      <c r="K20" s="66"/>
      <c r="L20" s="66"/>
      <c r="M20" s="66">
        <v>15.4</v>
      </c>
      <c r="N20" s="66">
        <v>79</v>
      </c>
      <c r="O20" s="66"/>
    </row>
    <row r="21" spans="1:15" ht="13.5" customHeight="1" x14ac:dyDescent="0.15">
      <c r="A21" s="69"/>
      <c r="B21" s="67" t="s">
        <v>21</v>
      </c>
      <c r="C21" s="67"/>
      <c r="D21" s="67"/>
      <c r="E21" s="67"/>
      <c r="F21" s="65"/>
      <c r="G21" s="66"/>
      <c r="H21" s="66"/>
      <c r="I21" s="66"/>
      <c r="J21" s="66"/>
      <c r="K21" s="66"/>
      <c r="L21" s="66"/>
      <c r="M21" s="66"/>
      <c r="N21" s="66"/>
      <c r="O21" s="66"/>
    </row>
    <row r="22" spans="1:15" ht="1.5" customHeight="1" x14ac:dyDescent="0.15">
      <c r="A22" s="63"/>
      <c r="B22" s="64"/>
      <c r="C22" s="64"/>
      <c r="D22" s="64"/>
      <c r="E22" s="64"/>
      <c r="F22" s="65"/>
      <c r="G22" s="66"/>
      <c r="H22" s="66"/>
      <c r="I22" s="66"/>
      <c r="J22" s="66"/>
      <c r="K22" s="66"/>
      <c r="L22" s="66"/>
      <c r="M22" s="66"/>
      <c r="N22" s="66"/>
      <c r="O22" s="66"/>
    </row>
    <row r="23" spans="1:15" ht="14.25" hidden="1" customHeight="1" x14ac:dyDescent="0.15">
      <c r="A23" s="63"/>
      <c r="B23" s="67"/>
      <c r="C23" s="67"/>
      <c r="D23" s="67"/>
      <c r="E23" s="67"/>
      <c r="F23" s="65"/>
      <c r="G23" s="66"/>
      <c r="H23" s="66"/>
      <c r="I23" s="66"/>
      <c r="J23" s="66"/>
      <c r="K23" s="66"/>
      <c r="L23" s="66"/>
      <c r="M23" s="66"/>
      <c r="N23" s="66"/>
      <c r="O23" s="66"/>
    </row>
    <row r="24" spans="1:15" ht="10.5" customHeight="1" x14ac:dyDescent="0.15">
      <c r="A24" s="63"/>
      <c r="B24" s="70"/>
      <c r="C24" s="71"/>
      <c r="D24" s="71"/>
      <c r="E24" s="71"/>
      <c r="F24" s="72"/>
      <c r="G24" s="73"/>
      <c r="H24" s="73"/>
      <c r="I24" s="73"/>
      <c r="J24" s="73"/>
      <c r="K24" s="73"/>
      <c r="L24" s="73"/>
      <c r="M24" s="73"/>
      <c r="N24" s="73"/>
      <c r="O24" s="73"/>
    </row>
    <row r="25" spans="1:15" ht="14.25" customHeight="1" x14ac:dyDescent="0.15">
      <c r="A25" s="63"/>
      <c r="B25" s="74"/>
      <c r="C25" s="75"/>
      <c r="D25" s="75"/>
      <c r="E25" s="75"/>
      <c r="F25" s="72"/>
      <c r="G25" s="73"/>
      <c r="H25" s="73"/>
      <c r="I25" s="73"/>
      <c r="J25" s="73"/>
      <c r="K25" s="73"/>
      <c r="L25" s="73"/>
      <c r="M25" s="73"/>
      <c r="N25" s="73"/>
      <c r="O25" s="73"/>
    </row>
    <row r="26" spans="1:15" ht="14.1" customHeight="1" x14ac:dyDescent="0.15">
      <c r="A26" s="60"/>
      <c r="B26" s="76" t="s">
        <v>22</v>
      </c>
      <c r="C26" s="77"/>
      <c r="D26" s="77"/>
      <c r="E26" s="78"/>
      <c r="F26" s="79">
        <v>552</v>
      </c>
      <c r="G26" s="80">
        <f>G14+G16+G18+G22+G24+G20</f>
        <v>82.999999999999986</v>
      </c>
      <c r="H26" s="73">
        <f>H14+H16+H18+H22+H24</f>
        <v>17.5</v>
      </c>
      <c r="I26" s="73"/>
      <c r="J26" s="73">
        <f>J14+J16+J18+J22+J24</f>
        <v>36.4</v>
      </c>
      <c r="K26" s="73"/>
      <c r="L26" s="73"/>
      <c r="M26" s="80">
        <f>M14+M16+M18+M22+M24</f>
        <v>59.4</v>
      </c>
      <c r="N26" s="73">
        <f>N14+N16+N18+N22+N24</f>
        <v>642</v>
      </c>
      <c r="O26" s="73"/>
    </row>
    <row r="27" spans="1:15" ht="21.2" customHeight="1" x14ac:dyDescent="0.15">
      <c r="A27" s="60"/>
      <c r="B27" s="61" t="s">
        <v>23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5" ht="32.25" customHeight="1" x14ac:dyDescent="0.15">
      <c r="A28" s="63" t="s">
        <v>164</v>
      </c>
      <c r="B28" s="64" t="s">
        <v>97</v>
      </c>
      <c r="C28" s="64"/>
      <c r="D28" s="64"/>
      <c r="E28" s="64"/>
      <c r="F28" s="65" t="s">
        <v>52</v>
      </c>
      <c r="G28" s="66">
        <v>18.399999999999999</v>
      </c>
      <c r="H28" s="66">
        <v>4.2</v>
      </c>
      <c r="I28" s="66"/>
      <c r="J28" s="66">
        <v>6.4</v>
      </c>
      <c r="K28" s="66"/>
      <c r="L28" s="66"/>
      <c r="M28" s="66">
        <v>19.3</v>
      </c>
      <c r="N28" s="66">
        <v>152</v>
      </c>
      <c r="O28" s="66"/>
    </row>
    <row r="29" spans="1:15" ht="30.75" customHeight="1" x14ac:dyDescent="0.15">
      <c r="A29" s="63"/>
      <c r="B29" s="67" t="s">
        <v>98</v>
      </c>
      <c r="C29" s="67"/>
      <c r="D29" s="67"/>
      <c r="E29" s="67"/>
      <c r="F29" s="65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21.75" customHeight="1" x14ac:dyDescent="0.15">
      <c r="A30" s="63" t="s">
        <v>174</v>
      </c>
      <c r="B30" s="64" t="s">
        <v>175</v>
      </c>
      <c r="C30" s="64"/>
      <c r="D30" s="64"/>
      <c r="E30" s="64"/>
      <c r="F30" s="65">
        <v>100</v>
      </c>
      <c r="G30" s="66">
        <v>37.6</v>
      </c>
      <c r="H30" s="66">
        <v>11.6</v>
      </c>
      <c r="I30" s="66"/>
      <c r="J30" s="66">
        <v>20.5</v>
      </c>
      <c r="K30" s="66"/>
      <c r="L30" s="66"/>
      <c r="M30" s="66">
        <v>13.6</v>
      </c>
      <c r="N30" s="66">
        <v>285</v>
      </c>
      <c r="O30" s="66"/>
    </row>
    <row r="31" spans="1:15" ht="30" customHeight="1" x14ac:dyDescent="0.15">
      <c r="A31" s="63"/>
      <c r="B31" s="67" t="s">
        <v>176</v>
      </c>
      <c r="C31" s="67"/>
      <c r="D31" s="67"/>
      <c r="E31" s="67"/>
      <c r="F31" s="65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3.35" customHeight="1" x14ac:dyDescent="0.15">
      <c r="A32" s="63" t="s">
        <v>139</v>
      </c>
      <c r="B32" s="64" t="s">
        <v>99</v>
      </c>
      <c r="C32" s="64"/>
      <c r="D32" s="64"/>
      <c r="E32" s="64"/>
      <c r="F32" s="65">
        <v>180</v>
      </c>
      <c r="G32" s="66">
        <v>21.2</v>
      </c>
      <c r="H32" s="66">
        <v>2.8</v>
      </c>
      <c r="I32" s="66"/>
      <c r="J32" s="66">
        <v>7.3</v>
      </c>
      <c r="K32" s="66"/>
      <c r="L32" s="66"/>
      <c r="M32" s="66">
        <v>16.100000000000001</v>
      </c>
      <c r="N32" s="66">
        <v>145</v>
      </c>
      <c r="O32" s="66"/>
    </row>
    <row r="33" spans="1:15" ht="20.25" customHeight="1" x14ac:dyDescent="0.15">
      <c r="A33" s="63"/>
      <c r="B33" s="67" t="s">
        <v>100</v>
      </c>
      <c r="C33" s="67"/>
      <c r="D33" s="67"/>
      <c r="E33" s="67"/>
      <c r="F33" s="65"/>
      <c r="G33" s="66"/>
      <c r="H33" s="66"/>
      <c r="I33" s="66"/>
      <c r="J33" s="66"/>
      <c r="K33" s="66"/>
      <c r="L33" s="66"/>
      <c r="M33" s="66"/>
      <c r="N33" s="66"/>
      <c r="O33" s="66"/>
    </row>
    <row r="34" spans="1:15" ht="12" customHeight="1" x14ac:dyDescent="0.15">
      <c r="A34" s="63">
        <v>37</v>
      </c>
      <c r="B34" s="64" t="s">
        <v>64</v>
      </c>
      <c r="C34" s="64"/>
      <c r="D34" s="64"/>
      <c r="E34" s="64"/>
      <c r="F34" s="65" t="s">
        <v>65</v>
      </c>
      <c r="G34" s="66">
        <v>3</v>
      </c>
      <c r="H34" s="66">
        <v>0.2</v>
      </c>
      <c r="I34" s="66"/>
      <c r="J34" s="66">
        <v>0</v>
      </c>
      <c r="K34" s="66"/>
      <c r="L34" s="66"/>
      <c r="M34" s="66">
        <v>14.9</v>
      </c>
      <c r="N34" s="66">
        <v>60</v>
      </c>
      <c r="O34" s="66"/>
    </row>
    <row r="35" spans="1:15" ht="9.75" customHeight="1" x14ac:dyDescent="0.15">
      <c r="A35" s="63"/>
      <c r="B35" s="67" t="s">
        <v>66</v>
      </c>
      <c r="C35" s="67"/>
      <c r="D35" s="67"/>
      <c r="E35" s="67"/>
      <c r="F35" s="65"/>
      <c r="G35" s="66"/>
      <c r="H35" s="66"/>
      <c r="I35" s="66"/>
      <c r="J35" s="66"/>
      <c r="K35" s="66"/>
      <c r="L35" s="66"/>
      <c r="M35" s="66"/>
      <c r="N35" s="66"/>
      <c r="O35" s="66"/>
    </row>
    <row r="36" spans="1:15" ht="21" customHeight="1" x14ac:dyDescent="0.15">
      <c r="A36" s="68" t="s">
        <v>42</v>
      </c>
      <c r="B36" s="64" t="s">
        <v>19</v>
      </c>
      <c r="C36" s="64"/>
      <c r="D36" s="64"/>
      <c r="E36" s="64"/>
      <c r="F36" s="65">
        <v>30</v>
      </c>
      <c r="G36" s="66">
        <v>2.5</v>
      </c>
      <c r="H36" s="66">
        <v>2.2999999999999998</v>
      </c>
      <c r="I36" s="66"/>
      <c r="J36" s="66">
        <v>0.9</v>
      </c>
      <c r="K36" s="66"/>
      <c r="L36" s="66"/>
      <c r="M36" s="66">
        <v>15.4</v>
      </c>
      <c r="N36" s="66">
        <v>79</v>
      </c>
      <c r="O36" s="66"/>
    </row>
    <row r="37" spans="1:15" ht="18" customHeight="1" x14ac:dyDescent="0.15">
      <c r="A37" s="69"/>
      <c r="B37" s="67" t="s">
        <v>21</v>
      </c>
      <c r="C37" s="67"/>
      <c r="D37" s="67"/>
      <c r="E37" s="67"/>
      <c r="F37" s="65"/>
      <c r="G37" s="66"/>
      <c r="H37" s="66"/>
      <c r="I37" s="66"/>
      <c r="J37" s="66"/>
      <c r="K37" s="66"/>
      <c r="L37" s="66"/>
      <c r="M37" s="66"/>
      <c r="N37" s="66"/>
      <c r="O37" s="66"/>
    </row>
    <row r="38" spans="1:15" ht="13.35" customHeight="1" x14ac:dyDescent="0.15">
      <c r="A38" s="63" t="s">
        <v>42</v>
      </c>
      <c r="B38" s="64" t="s">
        <v>32</v>
      </c>
      <c r="C38" s="64"/>
      <c r="D38" s="64"/>
      <c r="E38" s="64"/>
      <c r="F38" s="65" t="s">
        <v>33</v>
      </c>
      <c r="G38" s="66">
        <v>1.8</v>
      </c>
      <c r="H38" s="66">
        <v>1.7</v>
      </c>
      <c r="I38" s="66"/>
      <c r="J38" s="66">
        <v>0.2</v>
      </c>
      <c r="K38" s="66"/>
      <c r="L38" s="66"/>
      <c r="M38" s="66">
        <v>10.6</v>
      </c>
      <c r="N38" s="66">
        <v>51</v>
      </c>
      <c r="O38" s="66"/>
    </row>
    <row r="39" spans="1:15" ht="9.75" customHeight="1" x14ac:dyDescent="0.15">
      <c r="A39" s="63"/>
      <c r="B39" s="67" t="s">
        <v>34</v>
      </c>
      <c r="C39" s="67"/>
      <c r="D39" s="67"/>
      <c r="E39" s="67"/>
      <c r="F39" s="65"/>
      <c r="G39" s="66"/>
      <c r="H39" s="66"/>
      <c r="I39" s="66"/>
      <c r="J39" s="66"/>
      <c r="K39" s="66"/>
      <c r="L39" s="66"/>
      <c r="M39" s="66"/>
      <c r="N39" s="66"/>
      <c r="O39" s="66"/>
    </row>
    <row r="40" spans="1:15" ht="14.1" customHeight="1" x14ac:dyDescent="0.15">
      <c r="B40" s="81" t="s">
        <v>22</v>
      </c>
      <c r="C40" s="77"/>
      <c r="D40" s="77"/>
      <c r="E40" s="78"/>
      <c r="F40" s="79">
        <v>800</v>
      </c>
      <c r="G40" s="80">
        <v>83</v>
      </c>
      <c r="H40" s="73">
        <f>H28+H30+H32+H34+H38</f>
        <v>20.5</v>
      </c>
      <c r="I40" s="73"/>
      <c r="J40" s="73">
        <f>J28+J30+J32+J34+J38</f>
        <v>34.4</v>
      </c>
      <c r="K40" s="73"/>
      <c r="L40" s="73"/>
      <c r="M40" s="80">
        <f>M28+M30+M32+M34+M38</f>
        <v>74.5</v>
      </c>
      <c r="N40" s="73">
        <f>N28+N30+N32+N34+N38</f>
        <v>693</v>
      </c>
      <c r="O40" s="73"/>
    </row>
    <row r="41" spans="1:15" ht="14.1" customHeight="1" x14ac:dyDescent="0.15">
      <c r="B41" s="82" t="s">
        <v>35</v>
      </c>
      <c r="C41" s="82"/>
      <c r="D41" s="82"/>
      <c r="E41" s="82"/>
      <c r="F41" s="82"/>
      <c r="G41" s="80"/>
      <c r="H41" s="73">
        <f>H40+H26</f>
        <v>38</v>
      </c>
      <c r="I41" s="73"/>
      <c r="J41" s="73">
        <f>J40+J26</f>
        <v>70.8</v>
      </c>
      <c r="K41" s="73"/>
      <c r="L41" s="73"/>
      <c r="M41" s="80">
        <f>M40+M26</f>
        <v>133.9</v>
      </c>
      <c r="N41" s="73">
        <f>N40+N26</f>
        <v>1335</v>
      </c>
      <c r="O41" s="73"/>
    </row>
    <row r="44" spans="1:15" ht="15" x14ac:dyDescent="0.2">
      <c r="B44" s="83" t="s">
        <v>40</v>
      </c>
      <c r="E44" s="84"/>
      <c r="F44" s="84"/>
      <c r="G44" s="84"/>
      <c r="H44" s="83" t="s">
        <v>126</v>
      </c>
    </row>
    <row r="46" spans="1:15" ht="15" x14ac:dyDescent="0.2">
      <c r="B46" s="83" t="s">
        <v>41</v>
      </c>
      <c r="E46" s="84"/>
      <c r="F46" s="84"/>
      <c r="G46" s="84"/>
    </row>
  </sheetData>
  <mergeCells count="140"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B40:E40"/>
    <mergeCell ref="H40:I40"/>
    <mergeCell ref="J40:L40"/>
    <mergeCell ref="N40:O40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24:M25"/>
    <mergeCell ref="N24:O25"/>
    <mergeCell ref="B25:E25"/>
    <mergeCell ref="B26:E26"/>
    <mergeCell ref="H26:I26"/>
    <mergeCell ref="J26:L26"/>
    <mergeCell ref="N26:O26"/>
    <mergeCell ref="J22:L23"/>
    <mergeCell ref="M22:M23"/>
    <mergeCell ref="N22:O23"/>
    <mergeCell ref="B23:E23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K1:O1"/>
    <mergeCell ref="K2:O2"/>
    <mergeCell ref="K3:O3"/>
    <mergeCell ref="K4:O4"/>
    <mergeCell ref="K5:O5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1D5D-C57E-47C2-8F19-1FEBDA8098BA}">
  <sheetPr>
    <pageSetUpPr fitToPage="1"/>
  </sheetPr>
  <dimension ref="A1:O46"/>
  <sheetViews>
    <sheetView topLeftCell="A7" workbookViewId="0">
      <selection activeCell="G26" sqref="G2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43" t="s">
        <v>101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288</v>
      </c>
      <c r="B14" s="41" t="s">
        <v>102</v>
      </c>
      <c r="C14" s="41"/>
      <c r="D14" s="41"/>
      <c r="E14" s="41"/>
      <c r="F14" s="42" t="s">
        <v>45</v>
      </c>
      <c r="G14" s="39">
        <v>27</v>
      </c>
      <c r="H14" s="39">
        <v>7.28</v>
      </c>
      <c r="I14" s="39"/>
      <c r="J14" s="39">
        <v>8.41</v>
      </c>
      <c r="K14" s="39"/>
      <c r="L14" s="39"/>
      <c r="M14" s="39">
        <v>52.48</v>
      </c>
      <c r="N14" s="39">
        <v>315.70999999999998</v>
      </c>
      <c r="O14" s="39"/>
    </row>
    <row r="15" spans="1:15" ht="27" customHeight="1" x14ac:dyDescent="0.15">
      <c r="A15" s="8"/>
      <c r="B15" s="40" t="s">
        <v>103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6.25" customHeight="1" x14ac:dyDescent="0.15">
      <c r="A16" s="8" t="s">
        <v>82</v>
      </c>
      <c r="B16" s="41" t="s">
        <v>78</v>
      </c>
      <c r="C16" s="41"/>
      <c r="D16" s="41"/>
      <c r="E16" s="41"/>
      <c r="F16" s="42" t="s">
        <v>14</v>
      </c>
      <c r="G16" s="39">
        <v>19.5</v>
      </c>
      <c r="H16" s="39">
        <v>1.95</v>
      </c>
      <c r="I16" s="39"/>
      <c r="J16" s="39">
        <v>1.55</v>
      </c>
      <c r="K16" s="39"/>
      <c r="L16" s="39"/>
      <c r="M16" s="39">
        <v>12.58</v>
      </c>
      <c r="N16" s="39">
        <v>72.5</v>
      </c>
      <c r="O16" s="39"/>
    </row>
    <row r="17" spans="1:15" ht="19.5" customHeight="1" x14ac:dyDescent="0.15">
      <c r="A17" s="8"/>
      <c r="B17" s="40" t="s">
        <v>79</v>
      </c>
      <c r="C17" s="40"/>
      <c r="D17" s="40"/>
      <c r="E17" s="40"/>
      <c r="F17" s="42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8.75" customHeight="1" x14ac:dyDescent="0.15">
      <c r="A18" s="44" t="s">
        <v>42</v>
      </c>
      <c r="B18" s="41" t="s">
        <v>19</v>
      </c>
      <c r="C18" s="41"/>
      <c r="D18" s="41"/>
      <c r="E18" s="41"/>
      <c r="F18" s="42">
        <v>40</v>
      </c>
      <c r="G18" s="39">
        <v>5.3</v>
      </c>
      <c r="H18" s="39">
        <v>3</v>
      </c>
      <c r="I18" s="39"/>
      <c r="J18" s="39">
        <v>1.1599999999999999</v>
      </c>
      <c r="K18" s="39"/>
      <c r="L18" s="39"/>
      <c r="M18" s="39">
        <v>20.56</v>
      </c>
      <c r="N18" s="39">
        <v>104.8</v>
      </c>
      <c r="O18" s="39"/>
    </row>
    <row r="19" spans="1:15" ht="19.5" customHeight="1" x14ac:dyDescent="0.15">
      <c r="A19" s="45"/>
      <c r="B19" s="40" t="s">
        <v>21</v>
      </c>
      <c r="C19" s="40"/>
      <c r="D19" s="40"/>
      <c r="E19" s="40"/>
      <c r="F19" s="42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21.75" customHeight="1" x14ac:dyDescent="0.15">
      <c r="A20" s="8">
        <v>163</v>
      </c>
      <c r="B20" s="41" t="s">
        <v>119</v>
      </c>
      <c r="C20" s="41"/>
      <c r="D20" s="41"/>
      <c r="E20" s="41"/>
      <c r="F20" s="42" t="s">
        <v>120</v>
      </c>
      <c r="G20" s="39">
        <v>31.2</v>
      </c>
      <c r="H20" s="39">
        <v>0.52</v>
      </c>
      <c r="I20" s="39"/>
      <c r="J20" s="39">
        <v>0.52</v>
      </c>
      <c r="K20" s="39"/>
      <c r="L20" s="39"/>
      <c r="M20" s="39">
        <v>12.74</v>
      </c>
      <c r="N20" s="39">
        <v>61.1</v>
      </c>
      <c r="O20" s="39"/>
    </row>
    <row r="21" spans="1:15" ht="13.5" customHeight="1" x14ac:dyDescent="0.15">
      <c r="A21" s="8"/>
      <c r="B21" s="40" t="s">
        <v>121</v>
      </c>
      <c r="C21" s="40"/>
      <c r="D21" s="40"/>
      <c r="E21" s="40"/>
      <c r="F21" s="42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.5" customHeight="1" x14ac:dyDescent="0.15">
      <c r="A22" s="8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8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 x14ac:dyDescent="0.15">
      <c r="A24" s="8"/>
      <c r="B24" s="41"/>
      <c r="C24" s="41"/>
      <c r="D24" s="41"/>
      <c r="E24" s="41"/>
      <c r="F24" s="42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14.25" customHeight="1" x14ac:dyDescent="0.15">
      <c r="A25" s="8"/>
      <c r="B25" s="40"/>
      <c r="C25" s="40"/>
      <c r="D25" s="40"/>
      <c r="E25" s="40"/>
      <c r="F25" s="42"/>
      <c r="G25" s="39"/>
      <c r="H25" s="39"/>
      <c r="I25" s="39"/>
      <c r="J25" s="39"/>
      <c r="K25" s="39"/>
      <c r="L25" s="39"/>
      <c r="M25" s="39"/>
      <c r="N25" s="39"/>
      <c r="O25" s="39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625</v>
      </c>
      <c r="G26" s="4">
        <f>G14+G16+G18+G22+G24+G20</f>
        <v>83</v>
      </c>
      <c r="H26" s="14">
        <f>SUM(H14:I21)</f>
        <v>12.75</v>
      </c>
      <c r="I26" s="14"/>
      <c r="J26" s="14">
        <f>SUM(J14:L21)</f>
        <v>11.64</v>
      </c>
      <c r="K26" s="14"/>
      <c r="L26" s="14"/>
      <c r="M26" s="4">
        <f>SUM(M14:M21)</f>
        <v>98.36</v>
      </c>
      <c r="N26" s="14">
        <f>N14+N16+N18+N22+N24+N20</f>
        <v>554.11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134</v>
      </c>
      <c r="B28" s="41" t="s">
        <v>69</v>
      </c>
      <c r="C28" s="41"/>
      <c r="D28" s="41"/>
      <c r="E28" s="41"/>
      <c r="F28" s="42" t="s">
        <v>45</v>
      </c>
      <c r="G28" s="39">
        <v>16.100000000000001</v>
      </c>
      <c r="H28" s="39">
        <v>1.89</v>
      </c>
      <c r="I28" s="39"/>
      <c r="J28" s="39">
        <v>5.77</v>
      </c>
      <c r="K28" s="39"/>
      <c r="L28" s="39"/>
      <c r="M28" s="39">
        <v>8.85</v>
      </c>
      <c r="N28" s="39">
        <v>97.97</v>
      </c>
      <c r="O28" s="39"/>
    </row>
    <row r="29" spans="1:15" ht="30.75" customHeight="1" x14ac:dyDescent="0.15">
      <c r="A29" s="8"/>
      <c r="B29" s="40" t="s">
        <v>70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8">
        <v>294</v>
      </c>
      <c r="B30" s="41" t="s">
        <v>106</v>
      </c>
      <c r="C30" s="41"/>
      <c r="D30" s="41"/>
      <c r="E30" s="41"/>
      <c r="F30" s="42">
        <v>100</v>
      </c>
      <c r="G30" s="39">
        <v>47.35</v>
      </c>
      <c r="H30" s="39">
        <v>12.47</v>
      </c>
      <c r="I30" s="39"/>
      <c r="J30" s="39">
        <v>14.36</v>
      </c>
      <c r="K30" s="39"/>
      <c r="L30" s="39"/>
      <c r="M30" s="39">
        <v>2.93</v>
      </c>
      <c r="N30" s="39">
        <v>277.32</v>
      </c>
      <c r="O30" s="39"/>
    </row>
    <row r="31" spans="1:15" ht="30" customHeight="1" x14ac:dyDescent="0.15">
      <c r="A31" s="8"/>
      <c r="B31" s="40" t="s">
        <v>10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8">
        <v>30</v>
      </c>
      <c r="B32" s="46" t="s">
        <v>11</v>
      </c>
      <c r="C32" s="41"/>
      <c r="D32" s="41"/>
      <c r="E32" s="41"/>
      <c r="F32" s="42">
        <v>180</v>
      </c>
      <c r="G32" s="39">
        <v>9.8000000000000007</v>
      </c>
      <c r="H32" s="39">
        <v>5.46</v>
      </c>
      <c r="I32" s="39"/>
      <c r="J32" s="39">
        <v>4.84</v>
      </c>
      <c r="K32" s="39"/>
      <c r="L32" s="39"/>
      <c r="M32" s="39">
        <v>34.85</v>
      </c>
      <c r="N32" s="39">
        <v>208.92</v>
      </c>
      <c r="O32" s="39"/>
    </row>
    <row r="33" spans="1:15" ht="20.25" customHeight="1" x14ac:dyDescent="0.15">
      <c r="A33" s="8"/>
      <c r="B33" s="47" t="s">
        <v>12</v>
      </c>
      <c r="C33" s="40"/>
      <c r="D33" s="40"/>
      <c r="E33" s="40"/>
      <c r="F33" s="42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8" t="s">
        <v>58</v>
      </c>
      <c r="B34" s="41" t="s">
        <v>56</v>
      </c>
      <c r="C34" s="41"/>
      <c r="D34" s="41"/>
      <c r="E34" s="41"/>
      <c r="F34" s="42" t="s">
        <v>14</v>
      </c>
      <c r="G34" s="39">
        <v>6.5</v>
      </c>
      <c r="H34" s="39">
        <v>0</v>
      </c>
      <c r="I34" s="39"/>
      <c r="J34" s="39">
        <v>0</v>
      </c>
      <c r="K34" s="39"/>
      <c r="L34" s="39"/>
      <c r="M34" s="39">
        <v>19.36</v>
      </c>
      <c r="N34" s="39">
        <v>77.41</v>
      </c>
      <c r="O34" s="39"/>
    </row>
    <row r="35" spans="1:15" ht="9.75" customHeight="1" x14ac:dyDescent="0.15">
      <c r="A35" s="8"/>
      <c r="B35" s="40" t="s">
        <v>57</v>
      </c>
      <c r="C35" s="40"/>
      <c r="D35" s="40"/>
      <c r="E35" s="40"/>
      <c r="F35" s="42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5" customHeight="1" x14ac:dyDescent="0.15">
      <c r="A36" s="44" t="s">
        <v>42</v>
      </c>
      <c r="B36" s="41" t="s">
        <v>19</v>
      </c>
      <c r="C36" s="41"/>
      <c r="D36" s="41"/>
      <c r="E36" s="41"/>
      <c r="F36" s="42">
        <v>20</v>
      </c>
      <c r="G36" s="39">
        <v>1.5</v>
      </c>
      <c r="H36" s="39">
        <v>1.5</v>
      </c>
      <c r="I36" s="39"/>
      <c r="J36" s="39">
        <v>0.57999999999999996</v>
      </c>
      <c r="K36" s="39"/>
      <c r="L36" s="39"/>
      <c r="M36" s="39">
        <v>10.28</v>
      </c>
      <c r="N36" s="39">
        <v>52.4</v>
      </c>
      <c r="O36" s="39"/>
    </row>
    <row r="37" spans="1:15" ht="9.75" customHeight="1" x14ac:dyDescent="0.15">
      <c r="A37" s="45"/>
      <c r="B37" s="40" t="s">
        <v>21</v>
      </c>
      <c r="C37" s="40"/>
      <c r="D37" s="40"/>
      <c r="E37" s="40"/>
      <c r="F37" s="42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3.35" customHeight="1" x14ac:dyDescent="0.15">
      <c r="A38" s="8" t="s">
        <v>42</v>
      </c>
      <c r="B38" s="41" t="s">
        <v>32</v>
      </c>
      <c r="C38" s="41"/>
      <c r="D38" s="41"/>
      <c r="E38" s="41"/>
      <c r="F38" s="42">
        <v>50</v>
      </c>
      <c r="G38" s="39">
        <v>1.75</v>
      </c>
      <c r="H38" s="39">
        <v>3.31</v>
      </c>
      <c r="I38" s="39"/>
      <c r="J38" s="39">
        <v>0.44</v>
      </c>
      <c r="K38" s="39"/>
      <c r="L38" s="39"/>
      <c r="M38" s="39">
        <v>21.2</v>
      </c>
      <c r="N38" s="39">
        <v>101.98</v>
      </c>
      <c r="O38" s="39"/>
    </row>
    <row r="39" spans="1:15" ht="9.75" customHeight="1" x14ac:dyDescent="0.15">
      <c r="A39" s="8"/>
      <c r="B39" s="40" t="s">
        <v>34</v>
      </c>
      <c r="C39" s="40"/>
      <c r="D39" s="40"/>
      <c r="E39" s="40"/>
      <c r="F39" s="42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4.1" customHeight="1" x14ac:dyDescent="0.15">
      <c r="B40" s="18" t="s">
        <v>22</v>
      </c>
      <c r="C40" s="19"/>
      <c r="D40" s="19"/>
      <c r="E40" s="20"/>
      <c r="F40" s="7">
        <v>805</v>
      </c>
      <c r="G40" s="4">
        <f>G28+G30+G32+G34+G38+G36</f>
        <v>83</v>
      </c>
      <c r="H40" s="14">
        <f>SUM(H28:I39)</f>
        <v>24.63</v>
      </c>
      <c r="I40" s="14"/>
      <c r="J40" s="14">
        <f>SUM(J28:L39)</f>
        <v>25.99</v>
      </c>
      <c r="K40" s="14"/>
      <c r="L40" s="14"/>
      <c r="M40" s="4">
        <f>SUM(M28:M39)</f>
        <v>97.470000000000013</v>
      </c>
      <c r="N40" s="14">
        <f>N28+N30+N32+N34+N38+N36</f>
        <v>815.99999999999989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37.379999999999995</v>
      </c>
      <c r="I41" s="14"/>
      <c r="J41" s="14">
        <f>J40+J26</f>
        <v>37.629999999999995</v>
      </c>
      <c r="K41" s="14"/>
      <c r="L41" s="14"/>
      <c r="M41" s="4">
        <f>M40+M26</f>
        <v>195.83</v>
      </c>
      <c r="N41" s="14">
        <f>N40+N26</f>
        <v>1370.11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126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  <mergeCell ref="B35:E35"/>
    <mergeCell ref="A38:A39"/>
    <mergeCell ref="B38:E38"/>
    <mergeCell ref="F38:F39"/>
    <mergeCell ref="G38:G39"/>
    <mergeCell ref="H38:I39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6:A37"/>
    <mergeCell ref="B36:E36"/>
    <mergeCell ref="B37:E37"/>
    <mergeCell ref="F36:F37"/>
    <mergeCell ref="G36:G37"/>
    <mergeCell ref="H36:I37"/>
    <mergeCell ref="J36:L37"/>
    <mergeCell ref="M36:M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N36:O37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9FD8-182D-4676-A886-8EBF5FB0DCCD}">
  <sheetPr>
    <pageSetUpPr fitToPage="1"/>
  </sheetPr>
  <dimension ref="A1:O46"/>
  <sheetViews>
    <sheetView topLeftCell="A16" workbookViewId="0">
      <selection activeCell="G40" sqref="G40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43" t="s">
        <v>107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313</v>
      </c>
      <c r="B14" s="41" t="s">
        <v>108</v>
      </c>
      <c r="C14" s="41"/>
      <c r="D14" s="41"/>
      <c r="E14" s="41"/>
      <c r="F14" s="42">
        <v>240</v>
      </c>
      <c r="G14" s="39">
        <v>37.4</v>
      </c>
      <c r="H14" s="39">
        <v>14.63</v>
      </c>
      <c r="I14" s="39"/>
      <c r="J14" s="39">
        <v>16.43</v>
      </c>
      <c r="K14" s="39"/>
      <c r="L14" s="39"/>
      <c r="M14" s="39">
        <v>47.45</v>
      </c>
      <c r="N14" s="39">
        <v>403.62</v>
      </c>
      <c r="O14" s="39"/>
    </row>
    <row r="15" spans="1:15" ht="27" customHeight="1" x14ac:dyDescent="0.15">
      <c r="A15" s="8"/>
      <c r="B15" s="40" t="s">
        <v>109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6.25" customHeight="1" x14ac:dyDescent="0.15">
      <c r="A16" s="8">
        <v>35</v>
      </c>
      <c r="B16" s="37" t="s">
        <v>47</v>
      </c>
      <c r="C16" s="37"/>
      <c r="D16" s="37"/>
      <c r="E16" s="37"/>
      <c r="F16" s="38" t="s">
        <v>48</v>
      </c>
      <c r="G16" s="35">
        <v>5.6</v>
      </c>
      <c r="H16" s="35">
        <v>0.26</v>
      </c>
      <c r="I16" s="35"/>
      <c r="J16" s="35">
        <v>0.01</v>
      </c>
      <c r="K16" s="35"/>
      <c r="L16" s="35"/>
      <c r="M16" s="35">
        <v>15.13</v>
      </c>
      <c r="N16" s="35">
        <v>62.77</v>
      </c>
      <c r="O16" s="35"/>
    </row>
    <row r="17" spans="1:15" ht="19.5" customHeight="1" x14ac:dyDescent="0.15">
      <c r="A17" s="8"/>
      <c r="B17" s="36" t="s">
        <v>49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25.5" customHeight="1" x14ac:dyDescent="0.15">
      <c r="A18" s="8">
        <v>302</v>
      </c>
      <c r="B18" s="41" t="s">
        <v>80</v>
      </c>
      <c r="C18" s="41"/>
      <c r="D18" s="41"/>
      <c r="E18" s="41"/>
      <c r="F18" s="42" t="s">
        <v>104</v>
      </c>
      <c r="G18" s="39">
        <v>36</v>
      </c>
      <c r="H18" s="39">
        <v>5.86</v>
      </c>
      <c r="I18" s="39"/>
      <c r="J18" s="39">
        <v>2.9</v>
      </c>
      <c r="K18" s="39"/>
      <c r="L18" s="39"/>
      <c r="M18" s="39">
        <v>22.1</v>
      </c>
      <c r="N18" s="39">
        <v>138.05000000000001</v>
      </c>
      <c r="O18" s="39"/>
    </row>
    <row r="19" spans="1:15" ht="19.5" customHeight="1" x14ac:dyDescent="0.15">
      <c r="A19" s="8"/>
      <c r="B19" s="40" t="s">
        <v>81</v>
      </c>
      <c r="C19" s="40"/>
      <c r="D19" s="40"/>
      <c r="E19" s="40"/>
      <c r="F19" s="42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21.75" customHeight="1" x14ac:dyDescent="0.15">
      <c r="A20" s="44" t="s">
        <v>42</v>
      </c>
      <c r="B20" s="41" t="s">
        <v>19</v>
      </c>
      <c r="C20" s="41"/>
      <c r="D20" s="41"/>
      <c r="E20" s="41"/>
      <c r="F20" s="42" t="s">
        <v>105</v>
      </c>
      <c r="G20" s="39">
        <v>4</v>
      </c>
      <c r="H20" s="39">
        <v>3</v>
      </c>
      <c r="I20" s="39"/>
      <c r="J20" s="39">
        <v>1.1599999999999999</v>
      </c>
      <c r="K20" s="39"/>
      <c r="L20" s="39"/>
      <c r="M20" s="39">
        <v>20.56</v>
      </c>
      <c r="N20" s="39">
        <v>104.8</v>
      </c>
      <c r="O20" s="39"/>
    </row>
    <row r="21" spans="1:15" ht="13.5" customHeight="1" x14ac:dyDescent="0.15">
      <c r="A21" s="45"/>
      <c r="B21" s="40" t="s">
        <v>21</v>
      </c>
      <c r="C21" s="40"/>
      <c r="D21" s="40"/>
      <c r="E21" s="40"/>
      <c r="F21" s="42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.5" customHeight="1" x14ac:dyDescent="0.15">
      <c r="A22" s="8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8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4.25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562</v>
      </c>
      <c r="G26" s="4">
        <f>G14+G16+G18+G22+G24+G20</f>
        <v>83</v>
      </c>
      <c r="H26" s="14">
        <f>SUM(H14:I21)</f>
        <v>23.75</v>
      </c>
      <c r="I26" s="14"/>
      <c r="J26" s="14">
        <f>SUM(J14:L21)</f>
        <v>20.5</v>
      </c>
      <c r="K26" s="14"/>
      <c r="L26" s="14"/>
      <c r="M26" s="4">
        <f>SUM(M14:M21)</f>
        <v>105.24000000000001</v>
      </c>
      <c r="N26" s="14">
        <f>N14+N16+N18+N22+N24+N20</f>
        <v>709.24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162</v>
      </c>
      <c r="B28" s="41" t="s">
        <v>51</v>
      </c>
      <c r="C28" s="41"/>
      <c r="D28" s="41"/>
      <c r="E28" s="41"/>
      <c r="F28" s="42" t="s">
        <v>52</v>
      </c>
      <c r="G28" s="39">
        <v>14.3</v>
      </c>
      <c r="H28" s="39">
        <v>5.8</v>
      </c>
      <c r="I28" s="39"/>
      <c r="J28" s="39">
        <v>5.39</v>
      </c>
      <c r="K28" s="39"/>
      <c r="L28" s="39"/>
      <c r="M28" s="39">
        <v>19.22</v>
      </c>
      <c r="N28" s="39">
        <v>148.94999999999999</v>
      </c>
      <c r="O28" s="39"/>
    </row>
    <row r="29" spans="1:15" ht="30.75" customHeight="1" x14ac:dyDescent="0.15">
      <c r="A29" s="8"/>
      <c r="B29" s="40" t="s">
        <v>53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8">
        <v>331</v>
      </c>
      <c r="B30" s="41" t="s">
        <v>26</v>
      </c>
      <c r="C30" s="41"/>
      <c r="D30" s="41"/>
      <c r="E30" s="41"/>
      <c r="F30" s="42">
        <v>100</v>
      </c>
      <c r="G30" s="39">
        <v>33.049999999999997</v>
      </c>
      <c r="H30" s="39">
        <v>11.07</v>
      </c>
      <c r="I30" s="39"/>
      <c r="J30" s="39">
        <v>26.97</v>
      </c>
      <c r="K30" s="39"/>
      <c r="L30" s="39"/>
      <c r="M30" s="39">
        <v>12.69</v>
      </c>
      <c r="N30" s="39">
        <v>337.9</v>
      </c>
      <c r="O30" s="39"/>
    </row>
    <row r="31" spans="1:15" ht="30" customHeight="1" x14ac:dyDescent="0.15">
      <c r="A31" s="8"/>
      <c r="B31" s="40" t="s">
        <v>27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8" t="s">
        <v>139</v>
      </c>
      <c r="B32" s="37" t="s">
        <v>99</v>
      </c>
      <c r="C32" s="37"/>
      <c r="D32" s="37"/>
      <c r="E32" s="37"/>
      <c r="F32" s="38">
        <v>180</v>
      </c>
      <c r="G32" s="35">
        <v>20.149999999999999</v>
      </c>
      <c r="H32" s="35">
        <v>3.3</v>
      </c>
      <c r="I32" s="35"/>
      <c r="J32" s="35">
        <v>8.7100000000000009</v>
      </c>
      <c r="K32" s="35"/>
      <c r="L32" s="35"/>
      <c r="M32" s="35">
        <v>19.36</v>
      </c>
      <c r="N32" s="35">
        <v>174.29</v>
      </c>
      <c r="O32" s="35"/>
    </row>
    <row r="33" spans="1:15" ht="20.25" customHeight="1" x14ac:dyDescent="0.15">
      <c r="A33" s="8"/>
      <c r="B33" s="36" t="s">
        <v>100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>
        <v>16</v>
      </c>
      <c r="B34" s="41" t="s">
        <v>110</v>
      </c>
      <c r="C34" s="41"/>
      <c r="D34" s="41"/>
      <c r="E34" s="41"/>
      <c r="F34" s="42" t="s">
        <v>14</v>
      </c>
      <c r="G34" s="39">
        <v>12</v>
      </c>
      <c r="H34" s="39">
        <v>0</v>
      </c>
      <c r="I34" s="39"/>
      <c r="J34" s="39">
        <v>0</v>
      </c>
      <c r="K34" s="39"/>
      <c r="L34" s="39"/>
      <c r="M34" s="39">
        <v>19.36</v>
      </c>
      <c r="N34" s="39">
        <v>77.41</v>
      </c>
      <c r="O34" s="39"/>
    </row>
    <row r="35" spans="1:15" ht="9.75" customHeight="1" x14ac:dyDescent="0.15">
      <c r="A35" s="8"/>
      <c r="B35" s="40" t="s">
        <v>111</v>
      </c>
      <c r="C35" s="40"/>
      <c r="D35" s="40"/>
      <c r="E35" s="40"/>
      <c r="F35" s="42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9.75" customHeight="1" x14ac:dyDescent="0.15">
      <c r="A36" s="44" t="s">
        <v>42</v>
      </c>
      <c r="B36" s="41" t="s">
        <v>19</v>
      </c>
      <c r="C36" s="41"/>
      <c r="D36" s="41"/>
      <c r="E36" s="41"/>
      <c r="F36" s="42">
        <v>20</v>
      </c>
      <c r="G36" s="39">
        <v>1.5</v>
      </c>
      <c r="H36" s="39">
        <v>1.5</v>
      </c>
      <c r="I36" s="39"/>
      <c r="J36" s="39">
        <v>0.57999999999999996</v>
      </c>
      <c r="K36" s="39"/>
      <c r="L36" s="39"/>
      <c r="M36" s="39">
        <v>10.28</v>
      </c>
      <c r="N36" s="39">
        <v>52.4</v>
      </c>
      <c r="O36" s="39"/>
    </row>
    <row r="37" spans="1:15" ht="9.75" customHeight="1" x14ac:dyDescent="0.15">
      <c r="A37" s="45"/>
      <c r="B37" s="40" t="s">
        <v>21</v>
      </c>
      <c r="C37" s="40"/>
      <c r="D37" s="40"/>
      <c r="E37" s="40"/>
      <c r="F37" s="42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3.35" customHeight="1" x14ac:dyDescent="0.15">
      <c r="A38" s="8" t="s">
        <v>42</v>
      </c>
      <c r="B38" s="41" t="s">
        <v>32</v>
      </c>
      <c r="C38" s="41"/>
      <c r="D38" s="41"/>
      <c r="E38" s="41"/>
      <c r="F38" s="42">
        <v>50</v>
      </c>
      <c r="G38" s="39">
        <v>2</v>
      </c>
      <c r="H38" s="39">
        <v>3.31</v>
      </c>
      <c r="I38" s="39"/>
      <c r="J38" s="39">
        <v>0.44</v>
      </c>
      <c r="K38" s="39"/>
      <c r="L38" s="39"/>
      <c r="M38" s="39">
        <v>21.2</v>
      </c>
      <c r="N38" s="39">
        <v>101.98</v>
      </c>
      <c r="O38" s="39"/>
    </row>
    <row r="39" spans="1:15" ht="9.75" customHeight="1" x14ac:dyDescent="0.15">
      <c r="A39" s="8"/>
      <c r="B39" s="40" t="s">
        <v>34</v>
      </c>
      <c r="C39" s="40"/>
      <c r="D39" s="40"/>
      <c r="E39" s="40"/>
      <c r="F39" s="42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4.1" customHeight="1" x14ac:dyDescent="0.15">
      <c r="B40" s="18" t="s">
        <v>22</v>
      </c>
      <c r="C40" s="19"/>
      <c r="D40" s="19"/>
      <c r="E40" s="20"/>
      <c r="F40" s="7">
        <v>800</v>
      </c>
      <c r="G40" s="4">
        <f>G28+G30+G32+G34+G38+G36</f>
        <v>83</v>
      </c>
      <c r="H40" s="14">
        <f>SUM(H28:I39)</f>
        <v>24.98</v>
      </c>
      <c r="I40" s="14"/>
      <c r="J40" s="14">
        <f>SUM(J28:L39)</f>
        <v>42.089999999999996</v>
      </c>
      <c r="K40" s="14"/>
      <c r="L40" s="14"/>
      <c r="M40" s="4">
        <f>SUM(M28:M39)</f>
        <v>102.11</v>
      </c>
      <c r="N40" s="14">
        <f>N28+N30+N32+N34+N38+N36</f>
        <v>892.93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48.730000000000004</v>
      </c>
      <c r="I41" s="14"/>
      <c r="J41" s="14">
        <f>J40+J26</f>
        <v>62.589999999999996</v>
      </c>
      <c r="K41" s="14"/>
      <c r="L41" s="14"/>
      <c r="M41" s="4">
        <f>M40+M26</f>
        <v>207.35000000000002</v>
      </c>
      <c r="N41" s="14">
        <f>N40+N26</f>
        <v>1602.17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126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  <mergeCell ref="B35:E35"/>
    <mergeCell ref="A38:A39"/>
    <mergeCell ref="B38:E38"/>
    <mergeCell ref="F38:F39"/>
    <mergeCell ref="G38:G39"/>
    <mergeCell ref="H38:I39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6:A37"/>
    <mergeCell ref="B36:E36"/>
    <mergeCell ref="B37:E37"/>
    <mergeCell ref="F36:F37"/>
    <mergeCell ref="G36:G37"/>
    <mergeCell ref="H36:I37"/>
    <mergeCell ref="J36:L37"/>
    <mergeCell ref="M36:M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N36:O37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B6E-C489-4444-8AB7-3FCE9CDAD73F}">
  <sheetPr>
    <pageSetUpPr fitToPage="1"/>
  </sheetPr>
  <dimension ref="A1:O46"/>
  <sheetViews>
    <sheetView topLeftCell="A20" workbookViewId="0">
      <selection activeCell="J28" sqref="J28:L2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43" t="s">
        <v>112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 t="s">
        <v>141</v>
      </c>
      <c r="B14" s="41" t="s">
        <v>140</v>
      </c>
      <c r="C14" s="41"/>
      <c r="D14" s="41"/>
      <c r="E14" s="41"/>
      <c r="F14" s="42">
        <v>130</v>
      </c>
      <c r="G14" s="39">
        <v>43.5</v>
      </c>
      <c r="H14" s="39">
        <v>10.81</v>
      </c>
      <c r="I14" s="39"/>
      <c r="J14" s="39">
        <v>20.8</v>
      </c>
      <c r="K14" s="39"/>
      <c r="L14" s="39"/>
      <c r="M14" s="39">
        <v>13.94</v>
      </c>
      <c r="N14" s="39">
        <v>286.45</v>
      </c>
      <c r="O14" s="39"/>
    </row>
    <row r="15" spans="1:15" ht="27" customHeight="1" x14ac:dyDescent="0.15">
      <c r="A15" s="8"/>
      <c r="B15" s="40" t="s">
        <v>142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6.25" customHeight="1" x14ac:dyDescent="0.15">
      <c r="A16" s="8" t="s">
        <v>132</v>
      </c>
      <c r="B16" s="37" t="s">
        <v>54</v>
      </c>
      <c r="C16" s="37"/>
      <c r="D16" s="37"/>
      <c r="E16" s="37"/>
      <c r="F16" s="38">
        <v>180</v>
      </c>
      <c r="G16" s="35">
        <v>32.5</v>
      </c>
      <c r="H16" s="35">
        <v>3.82</v>
      </c>
      <c r="I16" s="35"/>
      <c r="J16" s="35">
        <v>6.52</v>
      </c>
      <c r="K16" s="35"/>
      <c r="L16" s="35"/>
      <c r="M16" s="35">
        <v>25.68</v>
      </c>
      <c r="N16" s="35">
        <v>177.19</v>
      </c>
      <c r="O16" s="35"/>
    </row>
    <row r="17" spans="1:15" ht="19.5" customHeight="1" x14ac:dyDescent="0.15">
      <c r="A17" s="8"/>
      <c r="B17" s="36" t="s">
        <v>55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8.75" customHeight="1" x14ac:dyDescent="0.15">
      <c r="A18" s="8">
        <v>37</v>
      </c>
      <c r="B18" s="37" t="s">
        <v>64</v>
      </c>
      <c r="C18" s="37"/>
      <c r="D18" s="37"/>
      <c r="E18" s="37"/>
      <c r="F18" s="38" t="s">
        <v>65</v>
      </c>
      <c r="G18" s="35">
        <v>3</v>
      </c>
      <c r="H18" s="35">
        <v>0.19</v>
      </c>
      <c r="I18" s="35"/>
      <c r="J18" s="35">
        <v>0</v>
      </c>
      <c r="K18" s="35"/>
      <c r="L18" s="35"/>
      <c r="M18" s="35">
        <v>14.93</v>
      </c>
      <c r="N18" s="35">
        <v>60.46</v>
      </c>
      <c r="O18" s="35"/>
    </row>
    <row r="19" spans="1:15" ht="19.5" customHeight="1" x14ac:dyDescent="0.15">
      <c r="A19" s="8"/>
      <c r="B19" s="36" t="s">
        <v>66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0.75" customHeight="1" x14ac:dyDescent="0.15">
      <c r="A20" s="44"/>
      <c r="B20" s="41"/>
      <c r="C20" s="41"/>
      <c r="D20" s="41"/>
      <c r="E20" s="41"/>
      <c r="F20" s="42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25.5" hidden="1" customHeight="1" x14ac:dyDescent="0.15">
      <c r="A21" s="45"/>
      <c r="B21" s="40"/>
      <c r="C21" s="40"/>
      <c r="D21" s="40"/>
      <c r="E21" s="40"/>
      <c r="F21" s="42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8" customHeight="1" x14ac:dyDescent="0.15">
      <c r="A22" s="8" t="s">
        <v>42</v>
      </c>
      <c r="B22" s="9" t="s">
        <v>19</v>
      </c>
      <c r="C22" s="10"/>
      <c r="D22" s="10"/>
      <c r="E22" s="10"/>
      <c r="F22" s="13">
        <v>30</v>
      </c>
      <c r="G22" s="14">
        <v>4</v>
      </c>
      <c r="H22" s="14">
        <v>2.25</v>
      </c>
      <c r="I22" s="14"/>
      <c r="J22" s="14">
        <v>0.87</v>
      </c>
      <c r="K22" s="14"/>
      <c r="L22" s="14"/>
      <c r="M22" s="14">
        <v>15.42</v>
      </c>
      <c r="N22" s="14">
        <v>78.599999999999994</v>
      </c>
      <c r="O22" s="14"/>
    </row>
    <row r="23" spans="1:15" ht="16.5" customHeight="1" x14ac:dyDescent="0.15">
      <c r="A23" s="8"/>
      <c r="B23" s="11" t="s">
        <v>21</v>
      </c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0.5" customHeight="1" x14ac:dyDescent="0.15">
      <c r="A24" s="8"/>
      <c r="B24" s="41"/>
      <c r="C24" s="41"/>
      <c r="D24" s="41"/>
      <c r="E24" s="41"/>
      <c r="F24" s="42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14.25" customHeight="1" x14ac:dyDescent="0.15">
      <c r="A25" s="8"/>
      <c r="B25" s="40"/>
      <c r="C25" s="40"/>
      <c r="D25" s="40"/>
      <c r="E25" s="40"/>
      <c r="F25" s="42"/>
      <c r="G25" s="39"/>
      <c r="H25" s="39"/>
      <c r="I25" s="39"/>
      <c r="J25" s="39"/>
      <c r="K25" s="39"/>
      <c r="L25" s="39"/>
      <c r="M25" s="39"/>
      <c r="N25" s="39"/>
      <c r="O25" s="39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555</v>
      </c>
      <c r="G26" s="4">
        <f>G14+G16+G18+G22+G24+G20</f>
        <v>83</v>
      </c>
      <c r="H26" s="14">
        <f>H14+H16+H18+H22+H24</f>
        <v>17.07</v>
      </c>
      <c r="I26" s="14"/>
      <c r="J26" s="14">
        <f>J14+J16+J18+J22+J24</f>
        <v>28.19</v>
      </c>
      <c r="K26" s="14"/>
      <c r="L26" s="14"/>
      <c r="M26" s="4">
        <f>M14+M16+M18+M22+M24</f>
        <v>69.97</v>
      </c>
      <c r="N26" s="14">
        <f>N14+N16+N18+N22+N24</f>
        <v>602.70000000000005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163</v>
      </c>
      <c r="B28" s="41" t="s">
        <v>154</v>
      </c>
      <c r="C28" s="41"/>
      <c r="D28" s="41"/>
      <c r="E28" s="41"/>
      <c r="F28" s="42" t="s">
        <v>45</v>
      </c>
      <c r="G28" s="39">
        <v>23</v>
      </c>
      <c r="H28" s="39">
        <v>2.35</v>
      </c>
      <c r="I28" s="39"/>
      <c r="J28" s="39">
        <v>5.95</v>
      </c>
      <c r="K28" s="39"/>
      <c r="L28" s="39"/>
      <c r="M28" s="39">
        <v>16.61</v>
      </c>
      <c r="N28" s="39">
        <v>132.30000000000001</v>
      </c>
      <c r="O28" s="39"/>
    </row>
    <row r="29" spans="1:15" ht="30.75" customHeight="1" x14ac:dyDescent="0.15">
      <c r="A29" s="8"/>
      <c r="B29" s="40" t="s">
        <v>115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8" t="s">
        <v>143</v>
      </c>
      <c r="B30" s="41" t="s">
        <v>116</v>
      </c>
      <c r="C30" s="41"/>
      <c r="D30" s="41"/>
      <c r="E30" s="41"/>
      <c r="F30" s="42">
        <v>100</v>
      </c>
      <c r="G30" s="39">
        <v>40.35</v>
      </c>
      <c r="H30" s="39">
        <v>10.89</v>
      </c>
      <c r="I30" s="39"/>
      <c r="J30" s="39">
        <v>11.64</v>
      </c>
      <c r="K30" s="39"/>
      <c r="L30" s="39"/>
      <c r="M30" s="39">
        <v>3.53</v>
      </c>
      <c r="N30" s="39">
        <v>215.97</v>
      </c>
      <c r="O30" s="39"/>
    </row>
    <row r="31" spans="1:15" ht="33.75" customHeight="1" x14ac:dyDescent="0.15">
      <c r="A31" s="8"/>
      <c r="B31" s="40" t="s">
        <v>117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8">
        <v>15</v>
      </c>
      <c r="B32" s="41" t="s">
        <v>28</v>
      </c>
      <c r="C32" s="41"/>
      <c r="D32" s="41"/>
      <c r="E32" s="41"/>
      <c r="F32" s="42">
        <v>180</v>
      </c>
      <c r="G32" s="39">
        <v>13.15</v>
      </c>
      <c r="H32" s="39">
        <v>10.17</v>
      </c>
      <c r="I32" s="39"/>
      <c r="J32" s="39">
        <v>7.7</v>
      </c>
      <c r="K32" s="39"/>
      <c r="L32" s="39"/>
      <c r="M32" s="39">
        <v>46.02</v>
      </c>
      <c r="N32" s="39">
        <v>293.68</v>
      </c>
      <c r="O32" s="39"/>
    </row>
    <row r="33" spans="1:15" ht="22.5" customHeight="1" x14ac:dyDescent="0.15">
      <c r="A33" s="8"/>
      <c r="B33" s="40" t="s">
        <v>29</v>
      </c>
      <c r="C33" s="40"/>
      <c r="D33" s="40"/>
      <c r="E33" s="40"/>
      <c r="F33" s="42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8" customHeight="1" x14ac:dyDescent="0.15">
      <c r="A34" s="8">
        <v>37</v>
      </c>
      <c r="B34" s="37" t="s">
        <v>64</v>
      </c>
      <c r="C34" s="37"/>
      <c r="D34" s="37"/>
      <c r="E34" s="37"/>
      <c r="F34" s="38" t="s">
        <v>65</v>
      </c>
      <c r="G34" s="35">
        <v>3</v>
      </c>
      <c r="H34" s="35">
        <v>0.19</v>
      </c>
      <c r="I34" s="35"/>
      <c r="J34" s="35">
        <v>0</v>
      </c>
      <c r="K34" s="35"/>
      <c r="L34" s="35"/>
      <c r="M34" s="35">
        <v>14.93</v>
      </c>
      <c r="N34" s="35">
        <v>60.46</v>
      </c>
      <c r="O34" s="35"/>
    </row>
    <row r="35" spans="1:15" ht="10.5" customHeight="1" x14ac:dyDescent="0.15">
      <c r="A35" s="8"/>
      <c r="B35" s="36" t="s">
        <v>66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5" customHeight="1" x14ac:dyDescent="0.15">
      <c r="A36" s="44" t="s">
        <v>42</v>
      </c>
      <c r="B36" s="41" t="s">
        <v>19</v>
      </c>
      <c r="C36" s="41"/>
      <c r="D36" s="41"/>
      <c r="E36" s="41"/>
      <c r="F36" s="42">
        <v>20</v>
      </c>
      <c r="G36" s="39">
        <v>1.5</v>
      </c>
      <c r="H36" s="39">
        <v>1.5</v>
      </c>
      <c r="I36" s="39"/>
      <c r="J36" s="39">
        <v>0.57999999999999996</v>
      </c>
      <c r="K36" s="39"/>
      <c r="L36" s="39"/>
      <c r="M36" s="39">
        <v>10.28</v>
      </c>
      <c r="N36" s="39">
        <v>52.4</v>
      </c>
      <c r="O36" s="39"/>
    </row>
    <row r="37" spans="1:15" ht="17.25" customHeight="1" x14ac:dyDescent="0.15">
      <c r="A37" s="45"/>
      <c r="B37" s="40" t="s">
        <v>21</v>
      </c>
      <c r="C37" s="40"/>
      <c r="D37" s="40"/>
      <c r="E37" s="40"/>
      <c r="F37" s="42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3.35" customHeight="1" x14ac:dyDescent="0.15">
      <c r="A38" s="8" t="s">
        <v>42</v>
      </c>
      <c r="B38" s="41" t="s">
        <v>32</v>
      </c>
      <c r="C38" s="41"/>
      <c r="D38" s="41"/>
      <c r="E38" s="41"/>
      <c r="F38" s="42">
        <v>30</v>
      </c>
      <c r="G38" s="39">
        <v>2</v>
      </c>
      <c r="H38" s="39">
        <v>1.99</v>
      </c>
      <c r="I38" s="39"/>
      <c r="J38" s="39">
        <v>0.26</v>
      </c>
      <c r="K38" s="39"/>
      <c r="L38" s="39"/>
      <c r="M38" s="39">
        <v>12.72</v>
      </c>
      <c r="N38" s="39">
        <v>61.19</v>
      </c>
      <c r="O38" s="39"/>
    </row>
    <row r="39" spans="1:15" ht="9.75" customHeight="1" x14ac:dyDescent="0.15">
      <c r="A39" s="8"/>
      <c r="B39" s="40" t="s">
        <v>34</v>
      </c>
      <c r="C39" s="40"/>
      <c r="D39" s="40"/>
      <c r="E39" s="40"/>
      <c r="F39" s="42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4.1" customHeight="1" x14ac:dyDescent="0.15">
      <c r="B40" s="18" t="s">
        <v>22</v>
      </c>
      <c r="C40" s="19"/>
      <c r="D40" s="19"/>
      <c r="E40" s="20"/>
      <c r="F40" s="7">
        <v>800</v>
      </c>
      <c r="G40" s="4">
        <f>G28+G30+G32+G34+G38+G36</f>
        <v>83</v>
      </c>
      <c r="H40" s="14">
        <f>SUM(H28:I39)</f>
        <v>27.09</v>
      </c>
      <c r="I40" s="14"/>
      <c r="J40" s="14">
        <f>SUM(J28:L39)</f>
        <v>26.13</v>
      </c>
      <c r="K40" s="14"/>
      <c r="L40" s="14"/>
      <c r="M40" s="4">
        <f>SUM(M28:M39)</f>
        <v>104.09</v>
      </c>
      <c r="N40" s="14">
        <f>N28+N30+N32+N34+N36+N38</f>
        <v>816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44.16</v>
      </c>
      <c r="I41" s="14"/>
      <c r="J41" s="14">
        <f>J40+J26</f>
        <v>54.32</v>
      </c>
      <c r="K41" s="14"/>
      <c r="L41" s="14"/>
      <c r="M41" s="4">
        <f>M40+M26</f>
        <v>174.06</v>
      </c>
      <c r="N41" s="14">
        <f>N40+N26</f>
        <v>1418.7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126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A36:A37"/>
    <mergeCell ref="B36:E36"/>
    <mergeCell ref="B37:E37"/>
    <mergeCell ref="F36:F37"/>
    <mergeCell ref="G36:G37"/>
    <mergeCell ref="H36:I37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3466-AF63-4DFA-8653-43348BC99CF2}">
  <sheetPr>
    <pageSetUpPr fitToPage="1"/>
  </sheetPr>
  <dimension ref="A1:O46"/>
  <sheetViews>
    <sheetView topLeftCell="A22" workbookViewId="0">
      <selection activeCell="G40" sqref="G40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43" t="s">
        <v>114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8">
        <v>287</v>
      </c>
      <c r="B14" s="41" t="s">
        <v>144</v>
      </c>
      <c r="C14" s="41"/>
      <c r="D14" s="41"/>
      <c r="E14" s="41"/>
      <c r="F14" s="42">
        <v>100</v>
      </c>
      <c r="G14" s="39">
        <v>49.6</v>
      </c>
      <c r="H14" s="39">
        <v>10.83</v>
      </c>
      <c r="I14" s="39"/>
      <c r="J14" s="39">
        <v>26.59</v>
      </c>
      <c r="K14" s="39"/>
      <c r="L14" s="39"/>
      <c r="M14" s="39">
        <v>2.83</v>
      </c>
      <c r="N14" s="39">
        <v>294.31</v>
      </c>
      <c r="O14" s="39"/>
    </row>
    <row r="15" spans="1:15" ht="27" customHeight="1" x14ac:dyDescent="0.15">
      <c r="A15" s="8"/>
      <c r="B15" s="40" t="s">
        <v>10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6.5" customHeight="1" x14ac:dyDescent="0.15">
      <c r="A16" s="8">
        <v>29</v>
      </c>
      <c r="B16" s="41" t="s">
        <v>113</v>
      </c>
      <c r="C16" s="41"/>
      <c r="D16" s="41"/>
      <c r="E16" s="41"/>
      <c r="F16" s="42">
        <v>180</v>
      </c>
      <c r="G16" s="39">
        <v>20.05</v>
      </c>
      <c r="H16" s="39">
        <v>4.4400000000000004</v>
      </c>
      <c r="I16" s="39"/>
      <c r="J16" s="39">
        <v>7.03</v>
      </c>
      <c r="K16" s="39"/>
      <c r="L16" s="39"/>
      <c r="M16" s="39">
        <v>46.58</v>
      </c>
      <c r="N16" s="39">
        <v>267.36</v>
      </c>
      <c r="O16" s="39"/>
    </row>
    <row r="17" spans="1:15" ht="13.5" customHeight="1" x14ac:dyDescent="0.15">
      <c r="A17" s="8"/>
      <c r="B17" s="40" t="s">
        <v>145</v>
      </c>
      <c r="C17" s="40"/>
      <c r="D17" s="40"/>
      <c r="E17" s="40"/>
      <c r="F17" s="42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8.75" customHeight="1" x14ac:dyDescent="0.15">
      <c r="A18" s="8" t="s">
        <v>95</v>
      </c>
      <c r="B18" s="37" t="s">
        <v>92</v>
      </c>
      <c r="C18" s="37"/>
      <c r="D18" s="37"/>
      <c r="E18" s="37"/>
      <c r="F18" s="38" t="s">
        <v>65</v>
      </c>
      <c r="G18" s="35">
        <v>3.85</v>
      </c>
      <c r="H18" s="35">
        <v>0.28999999999999998</v>
      </c>
      <c r="I18" s="35"/>
      <c r="J18" s="35">
        <v>0.04</v>
      </c>
      <c r="K18" s="35"/>
      <c r="L18" s="35"/>
      <c r="M18" s="35">
        <v>16.329999999999998</v>
      </c>
      <c r="N18" s="35">
        <v>68.72</v>
      </c>
      <c r="O18" s="35"/>
    </row>
    <row r="19" spans="1:15" ht="19.5" customHeight="1" x14ac:dyDescent="0.15">
      <c r="A19" s="8"/>
      <c r="B19" s="36" t="s">
        <v>93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21.75" customHeight="1" x14ac:dyDescent="0.15">
      <c r="A20" s="44">
        <v>6</v>
      </c>
      <c r="B20" s="41" t="s">
        <v>16</v>
      </c>
      <c r="C20" s="41"/>
      <c r="D20" s="41"/>
      <c r="E20" s="41"/>
      <c r="F20" s="42" t="s">
        <v>17</v>
      </c>
      <c r="G20" s="39">
        <v>5.5</v>
      </c>
      <c r="H20" s="39">
        <v>4.38</v>
      </c>
      <c r="I20" s="39"/>
      <c r="J20" s="39">
        <v>4.63</v>
      </c>
      <c r="K20" s="39"/>
      <c r="L20" s="39"/>
      <c r="M20" s="39">
        <v>29.54</v>
      </c>
      <c r="N20" s="39">
        <v>177.15</v>
      </c>
      <c r="O20" s="39"/>
    </row>
    <row r="21" spans="1:15" ht="25.5" customHeight="1" x14ac:dyDescent="0.15">
      <c r="A21" s="45"/>
      <c r="B21" s="40" t="s">
        <v>18</v>
      </c>
      <c r="C21" s="40"/>
      <c r="D21" s="40"/>
      <c r="E21" s="40"/>
      <c r="F21" s="42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5.75" customHeight="1" x14ac:dyDescent="0.15">
      <c r="A22" s="8" t="s">
        <v>42</v>
      </c>
      <c r="B22" s="9" t="s">
        <v>19</v>
      </c>
      <c r="C22" s="10"/>
      <c r="D22" s="10"/>
      <c r="E22" s="10"/>
      <c r="F22" s="13">
        <v>30</v>
      </c>
      <c r="G22" s="14">
        <v>4</v>
      </c>
      <c r="H22" s="14">
        <v>2.25</v>
      </c>
      <c r="I22" s="14"/>
      <c r="J22" s="14">
        <v>0.87</v>
      </c>
      <c r="K22" s="14"/>
      <c r="L22" s="14"/>
      <c r="M22" s="14">
        <v>15.42</v>
      </c>
      <c r="N22" s="14">
        <v>78.599999999999994</v>
      </c>
      <c r="O22" s="14"/>
    </row>
    <row r="23" spans="1:15" ht="13.5" customHeight="1" x14ac:dyDescent="0.15">
      <c r="A23" s="8"/>
      <c r="B23" s="11" t="s">
        <v>21</v>
      </c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0.75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6.75" hidden="1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577</v>
      </c>
      <c r="G26" s="4">
        <f>G14+G16+G18+G22+G24+G20</f>
        <v>83</v>
      </c>
      <c r="H26" s="14">
        <f>SUM(H14:I23)</f>
        <v>22.189999999999998</v>
      </c>
      <c r="I26" s="14"/>
      <c r="J26" s="14">
        <f>SUM(J14:L23)</f>
        <v>39.159999999999997</v>
      </c>
      <c r="K26" s="14"/>
      <c r="L26" s="14"/>
      <c r="M26" s="4">
        <f>SUM(M14:M23)</f>
        <v>110.7</v>
      </c>
      <c r="N26" s="14">
        <f>N14+N16+N18+N22+N24+N20</f>
        <v>886.1400000000001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164</v>
      </c>
      <c r="B28" s="41" t="s">
        <v>97</v>
      </c>
      <c r="C28" s="41"/>
      <c r="D28" s="41"/>
      <c r="E28" s="41"/>
      <c r="F28" s="42" t="s">
        <v>52</v>
      </c>
      <c r="G28" s="39">
        <v>19.899999999999999</v>
      </c>
      <c r="H28" s="39">
        <v>4.1900000000000004</v>
      </c>
      <c r="I28" s="39"/>
      <c r="J28" s="39">
        <v>6.39</v>
      </c>
      <c r="K28" s="39"/>
      <c r="L28" s="39"/>
      <c r="M28" s="39">
        <v>19.25</v>
      </c>
      <c r="N28" s="39">
        <v>151.72</v>
      </c>
      <c r="O28" s="39"/>
    </row>
    <row r="29" spans="1:15" ht="30.75" customHeight="1" x14ac:dyDescent="0.15">
      <c r="A29" s="8"/>
      <c r="B29" s="40" t="s">
        <v>98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8">
        <v>347</v>
      </c>
      <c r="B30" s="41" t="s">
        <v>165</v>
      </c>
      <c r="C30" s="41"/>
      <c r="D30" s="41"/>
      <c r="E30" s="41"/>
      <c r="F30" s="42">
        <v>100</v>
      </c>
      <c r="G30" s="39">
        <v>45.1</v>
      </c>
      <c r="H30" s="39">
        <v>11.57</v>
      </c>
      <c r="I30" s="39"/>
      <c r="J30" s="39">
        <v>27.2</v>
      </c>
      <c r="K30" s="39"/>
      <c r="L30" s="39"/>
      <c r="M30" s="39">
        <v>13.45</v>
      </c>
      <c r="N30" s="39">
        <v>344.97</v>
      </c>
      <c r="O30" s="39"/>
    </row>
    <row r="31" spans="1:15" ht="30" customHeight="1" x14ac:dyDescent="0.15">
      <c r="A31" s="8"/>
      <c r="B31" s="40" t="s">
        <v>166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8">
        <v>21</v>
      </c>
      <c r="B32" s="37" t="s">
        <v>62</v>
      </c>
      <c r="C32" s="37"/>
      <c r="D32" s="37"/>
      <c r="E32" s="37"/>
      <c r="F32" s="38">
        <v>180</v>
      </c>
      <c r="G32" s="35">
        <v>11</v>
      </c>
      <c r="H32" s="35">
        <v>5.46</v>
      </c>
      <c r="I32" s="35"/>
      <c r="J32" s="35">
        <v>4.84</v>
      </c>
      <c r="K32" s="35"/>
      <c r="L32" s="35"/>
      <c r="M32" s="35">
        <v>34.85</v>
      </c>
      <c r="N32" s="35">
        <v>208.92</v>
      </c>
      <c r="O32" s="35"/>
    </row>
    <row r="33" spans="1:15" ht="20.25" customHeight="1" x14ac:dyDescent="0.15">
      <c r="A33" s="8"/>
      <c r="B33" s="36" t="s">
        <v>63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>
        <v>37</v>
      </c>
      <c r="B34" s="37" t="s">
        <v>64</v>
      </c>
      <c r="C34" s="37"/>
      <c r="D34" s="37"/>
      <c r="E34" s="37"/>
      <c r="F34" s="38" t="s">
        <v>65</v>
      </c>
      <c r="G34" s="35">
        <v>3</v>
      </c>
      <c r="H34" s="35">
        <v>0.19</v>
      </c>
      <c r="I34" s="35"/>
      <c r="J34" s="35">
        <v>0</v>
      </c>
      <c r="K34" s="35"/>
      <c r="L34" s="35"/>
      <c r="M34" s="35">
        <v>14.93</v>
      </c>
      <c r="N34" s="35">
        <v>60.46</v>
      </c>
      <c r="O34" s="35"/>
    </row>
    <row r="35" spans="1:15" ht="12.75" customHeight="1" x14ac:dyDescent="0.15">
      <c r="A35" s="8"/>
      <c r="B35" s="36" t="s">
        <v>66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9.75" customHeight="1" x14ac:dyDescent="0.15">
      <c r="A36" s="8" t="s">
        <v>42</v>
      </c>
      <c r="B36" s="41" t="s">
        <v>32</v>
      </c>
      <c r="C36" s="41"/>
      <c r="D36" s="41"/>
      <c r="E36" s="41"/>
      <c r="F36" s="42">
        <v>45</v>
      </c>
      <c r="G36" s="39">
        <v>2</v>
      </c>
      <c r="H36" s="39">
        <v>2.98</v>
      </c>
      <c r="I36" s="39"/>
      <c r="J36" s="39">
        <v>0.4</v>
      </c>
      <c r="K36" s="39"/>
      <c r="L36" s="39"/>
      <c r="M36" s="39">
        <v>19.079999999999998</v>
      </c>
      <c r="N36" s="39">
        <v>91.78</v>
      </c>
      <c r="O36" s="39"/>
    </row>
    <row r="37" spans="1:15" ht="17.25" customHeight="1" x14ac:dyDescent="0.15">
      <c r="A37" s="8"/>
      <c r="B37" s="40" t="s">
        <v>34</v>
      </c>
      <c r="C37" s="40"/>
      <c r="D37" s="40"/>
      <c r="E37" s="40"/>
      <c r="F37" s="42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3.35" customHeight="1" x14ac:dyDescent="0.15">
      <c r="A38" s="8" t="s">
        <v>42</v>
      </c>
      <c r="B38" s="9" t="s">
        <v>19</v>
      </c>
      <c r="C38" s="10"/>
      <c r="D38" s="10"/>
      <c r="E38" s="10"/>
      <c r="F38" s="13">
        <v>25</v>
      </c>
      <c r="G38" s="14">
        <v>2</v>
      </c>
      <c r="H38" s="14">
        <v>1.88</v>
      </c>
      <c r="I38" s="14"/>
      <c r="J38" s="14">
        <v>0.73</v>
      </c>
      <c r="K38" s="14"/>
      <c r="L38" s="14"/>
      <c r="M38" s="14">
        <v>12.85</v>
      </c>
      <c r="N38" s="14">
        <v>65.5</v>
      </c>
      <c r="O38" s="14"/>
    </row>
    <row r="39" spans="1:15" ht="9.75" customHeight="1" x14ac:dyDescent="0.15">
      <c r="A39" s="8"/>
      <c r="B39" s="11" t="s">
        <v>21</v>
      </c>
      <c r="C39" s="12"/>
      <c r="D39" s="12"/>
      <c r="E39" s="12"/>
      <c r="F39" s="13"/>
      <c r="G39" s="14"/>
      <c r="H39" s="14"/>
      <c r="I39" s="14"/>
      <c r="J39" s="14"/>
      <c r="K39" s="14"/>
      <c r="L39" s="14"/>
      <c r="M39" s="14"/>
      <c r="N39" s="14"/>
      <c r="O39" s="14"/>
    </row>
    <row r="40" spans="1:15" ht="14.1" customHeight="1" x14ac:dyDescent="0.15">
      <c r="B40" s="18" t="s">
        <v>22</v>
      </c>
      <c r="C40" s="19"/>
      <c r="D40" s="19"/>
      <c r="E40" s="20"/>
      <c r="F40" s="7">
        <v>815</v>
      </c>
      <c r="G40" s="4">
        <f>G28+G30+G32+G34+G38+G36</f>
        <v>83</v>
      </c>
      <c r="H40" s="14">
        <f>SUM(H28:I39)</f>
        <v>26.270000000000003</v>
      </c>
      <c r="I40" s="14"/>
      <c r="J40" s="14">
        <f>SUM(J28:L39)</f>
        <v>39.559999999999988</v>
      </c>
      <c r="K40" s="14"/>
      <c r="L40" s="14"/>
      <c r="M40" s="4">
        <f>SUM(M28:M39)</f>
        <v>114.41000000000001</v>
      </c>
      <c r="N40" s="14">
        <f>N28+N30+N32+N34+N38+N36</f>
        <v>923.35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48.46</v>
      </c>
      <c r="I41" s="14"/>
      <c r="J41" s="14">
        <f>J40+J26</f>
        <v>78.719999999999985</v>
      </c>
      <c r="K41" s="14"/>
      <c r="L41" s="14"/>
      <c r="M41" s="4">
        <f>M40+M26</f>
        <v>225.11</v>
      </c>
      <c r="N41" s="14">
        <f>N40+N26</f>
        <v>1809.4900000000002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126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3333-77A4-4BF3-BAB4-6482949269A6}">
  <sheetPr>
    <pageSetUpPr fitToPage="1"/>
  </sheetPr>
  <dimension ref="A1:O46"/>
  <sheetViews>
    <sheetView topLeftCell="A9" workbookViewId="0">
      <selection activeCell="G26" sqref="G2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127</v>
      </c>
      <c r="D6" s="34"/>
      <c r="E6" s="34"/>
      <c r="F6" s="34"/>
      <c r="G6" s="34"/>
      <c r="H6" s="34"/>
    </row>
    <row r="7" spans="1:15" ht="14.1" customHeight="1" x14ac:dyDescent="0.15">
      <c r="D7" s="43" t="s">
        <v>118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153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8">
        <v>343</v>
      </c>
      <c r="B14" s="41" t="s">
        <v>148</v>
      </c>
      <c r="C14" s="41"/>
      <c r="D14" s="41"/>
      <c r="E14" s="41"/>
      <c r="F14" s="42" t="s">
        <v>155</v>
      </c>
      <c r="G14" s="39">
        <v>61.3</v>
      </c>
      <c r="H14" s="39">
        <v>25.71</v>
      </c>
      <c r="I14" s="39"/>
      <c r="J14" s="39">
        <v>18.510000000000002</v>
      </c>
      <c r="K14" s="39"/>
      <c r="L14" s="39"/>
      <c r="M14" s="39">
        <v>39.450000000000003</v>
      </c>
      <c r="N14" s="39">
        <v>439.12</v>
      </c>
      <c r="O14" s="39"/>
    </row>
    <row r="15" spans="1:15" ht="27" customHeight="1" x14ac:dyDescent="0.15">
      <c r="A15" s="8"/>
      <c r="B15" s="40" t="s">
        <v>149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6.25" customHeight="1" x14ac:dyDescent="0.15">
      <c r="A16" s="8">
        <v>37</v>
      </c>
      <c r="B16" s="41" t="s">
        <v>64</v>
      </c>
      <c r="C16" s="41"/>
      <c r="D16" s="41"/>
      <c r="E16" s="41"/>
      <c r="F16" s="42" t="s">
        <v>65</v>
      </c>
      <c r="G16" s="39">
        <v>3</v>
      </c>
      <c r="H16" s="39">
        <v>0.19</v>
      </c>
      <c r="I16" s="39"/>
      <c r="J16" s="39">
        <v>0</v>
      </c>
      <c r="K16" s="39"/>
      <c r="L16" s="39"/>
      <c r="M16" s="39">
        <v>14.93</v>
      </c>
      <c r="N16" s="39">
        <v>60.46</v>
      </c>
      <c r="O16" s="39"/>
    </row>
    <row r="17" spans="1:15" ht="19.5" customHeight="1" x14ac:dyDescent="0.15">
      <c r="A17" s="8"/>
      <c r="B17" s="40" t="s">
        <v>66</v>
      </c>
      <c r="C17" s="40"/>
      <c r="D17" s="40"/>
      <c r="E17" s="40"/>
      <c r="F17" s="42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8.75" customHeight="1" x14ac:dyDescent="0.15">
      <c r="A18" s="44">
        <v>190</v>
      </c>
      <c r="B18" s="41" t="s">
        <v>150</v>
      </c>
      <c r="C18" s="41"/>
      <c r="D18" s="41"/>
      <c r="E18" s="41"/>
      <c r="F18" s="42" t="s">
        <v>152</v>
      </c>
      <c r="G18" s="39">
        <v>12.9</v>
      </c>
      <c r="H18" s="39">
        <v>9.2100000000000009</v>
      </c>
      <c r="I18" s="39"/>
      <c r="J18" s="39">
        <v>9.83</v>
      </c>
      <c r="K18" s="39"/>
      <c r="L18" s="39"/>
      <c r="M18" s="39">
        <v>55.2</v>
      </c>
      <c r="N18" s="39">
        <v>345.88</v>
      </c>
      <c r="O18" s="39"/>
    </row>
    <row r="19" spans="1:15" ht="19.5" customHeight="1" x14ac:dyDescent="0.15">
      <c r="A19" s="45"/>
      <c r="B19" s="40" t="s">
        <v>151</v>
      </c>
      <c r="C19" s="40"/>
      <c r="D19" s="40"/>
      <c r="E19" s="40"/>
      <c r="F19" s="42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21.75" customHeight="1" x14ac:dyDescent="0.15">
      <c r="A20" s="44" t="s">
        <v>42</v>
      </c>
      <c r="B20" s="41" t="s">
        <v>19</v>
      </c>
      <c r="C20" s="41"/>
      <c r="D20" s="41"/>
      <c r="E20" s="41"/>
      <c r="F20" s="42">
        <v>50</v>
      </c>
      <c r="G20" s="39">
        <v>5.8</v>
      </c>
      <c r="H20" s="39">
        <v>3.75</v>
      </c>
      <c r="I20" s="39"/>
      <c r="J20" s="39">
        <v>1.45</v>
      </c>
      <c r="K20" s="39"/>
      <c r="L20" s="39"/>
      <c r="M20" s="39">
        <v>25.7</v>
      </c>
      <c r="N20" s="39">
        <v>131</v>
      </c>
      <c r="O20" s="39"/>
    </row>
    <row r="21" spans="1:15" ht="25.5" customHeight="1" x14ac:dyDescent="0.15">
      <c r="A21" s="45"/>
      <c r="B21" s="40" t="s">
        <v>21</v>
      </c>
      <c r="C21" s="40"/>
      <c r="D21" s="40"/>
      <c r="E21" s="40"/>
      <c r="F21" s="42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.5" hidden="1" customHeight="1" x14ac:dyDescent="0.15">
      <c r="A22" s="8"/>
      <c r="B22" s="9"/>
      <c r="C22" s="10"/>
      <c r="D22" s="10"/>
      <c r="E22" s="10"/>
      <c r="F22" s="13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6.5" hidden="1" customHeight="1" x14ac:dyDescent="0.15">
      <c r="A23" s="8"/>
      <c r="B23" s="11"/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0.5" hidden="1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4.25" hidden="1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557</v>
      </c>
      <c r="G26" s="4">
        <f>G14+G16+G18+G22+G24+G20</f>
        <v>83</v>
      </c>
      <c r="H26" s="14">
        <f>SUM(H14:I21)</f>
        <v>38.86</v>
      </c>
      <c r="I26" s="14"/>
      <c r="J26" s="14">
        <f>SUM(J14:L21)</f>
        <v>29.790000000000003</v>
      </c>
      <c r="K26" s="14"/>
      <c r="L26" s="14"/>
      <c r="M26" s="4">
        <f>SUM(M14:M21)</f>
        <v>135.28</v>
      </c>
      <c r="N26" s="14">
        <f>N14+N16+N18+N22+N24+N20</f>
        <v>976.46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167</v>
      </c>
      <c r="B28" s="41" t="s">
        <v>88</v>
      </c>
      <c r="C28" s="41"/>
      <c r="D28" s="41"/>
      <c r="E28" s="41"/>
      <c r="F28" s="42" t="s">
        <v>45</v>
      </c>
      <c r="G28" s="39">
        <v>16.3</v>
      </c>
      <c r="H28" s="39">
        <v>1.83</v>
      </c>
      <c r="I28" s="39"/>
      <c r="J28" s="39">
        <v>5.74</v>
      </c>
      <c r="K28" s="39"/>
      <c r="L28" s="39"/>
      <c r="M28" s="39">
        <v>11.97</v>
      </c>
      <c r="N28" s="39">
        <v>109.66</v>
      </c>
      <c r="O28" s="39"/>
    </row>
    <row r="29" spans="1:15" ht="30.75" customHeight="1" x14ac:dyDescent="0.15">
      <c r="A29" s="8"/>
      <c r="B29" s="40" t="s">
        <v>89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8">
        <v>100</v>
      </c>
      <c r="B30" s="41" t="s">
        <v>122</v>
      </c>
      <c r="C30" s="41"/>
      <c r="D30" s="41"/>
      <c r="E30" s="41"/>
      <c r="F30" s="42" t="s">
        <v>50</v>
      </c>
      <c r="G30" s="39">
        <v>24.8</v>
      </c>
      <c r="H30" s="39">
        <v>15.32</v>
      </c>
      <c r="I30" s="39"/>
      <c r="J30" s="39">
        <v>5.99</v>
      </c>
      <c r="K30" s="39"/>
      <c r="L30" s="39"/>
      <c r="M30" s="39">
        <v>14.94</v>
      </c>
      <c r="N30" s="39">
        <v>364.4</v>
      </c>
      <c r="O30" s="39"/>
    </row>
    <row r="31" spans="1:15" ht="30" customHeight="1" x14ac:dyDescent="0.15">
      <c r="A31" s="8"/>
      <c r="B31" s="40" t="s">
        <v>123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8" t="s">
        <v>168</v>
      </c>
      <c r="B32" s="41" t="s">
        <v>54</v>
      </c>
      <c r="C32" s="41"/>
      <c r="D32" s="41"/>
      <c r="E32" s="41"/>
      <c r="F32" s="42">
        <v>180</v>
      </c>
      <c r="G32" s="39">
        <v>32.5</v>
      </c>
      <c r="H32" s="39">
        <v>3.82</v>
      </c>
      <c r="I32" s="39"/>
      <c r="J32" s="39">
        <v>6.52</v>
      </c>
      <c r="K32" s="39"/>
      <c r="L32" s="39"/>
      <c r="M32" s="39">
        <v>25.68</v>
      </c>
      <c r="N32" s="39">
        <v>177.19</v>
      </c>
      <c r="O32" s="39"/>
    </row>
    <row r="33" spans="1:15" ht="20.25" customHeight="1" x14ac:dyDescent="0.15">
      <c r="A33" s="8"/>
      <c r="B33" s="40" t="s">
        <v>55</v>
      </c>
      <c r="C33" s="40"/>
      <c r="D33" s="40"/>
      <c r="E33" s="40"/>
      <c r="F33" s="42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8">
        <v>35</v>
      </c>
      <c r="B34" s="41" t="s">
        <v>47</v>
      </c>
      <c r="C34" s="41"/>
      <c r="D34" s="41"/>
      <c r="E34" s="41"/>
      <c r="F34" s="42" t="s">
        <v>48</v>
      </c>
      <c r="G34" s="39">
        <v>5.6</v>
      </c>
      <c r="H34" s="39">
        <v>0.26</v>
      </c>
      <c r="I34" s="39"/>
      <c r="J34" s="39">
        <v>0.01</v>
      </c>
      <c r="K34" s="39"/>
      <c r="L34" s="39"/>
      <c r="M34" s="39">
        <v>15.13</v>
      </c>
      <c r="N34" s="39">
        <v>62.77</v>
      </c>
      <c r="O34" s="39"/>
    </row>
    <row r="35" spans="1:15" ht="12.75" customHeight="1" x14ac:dyDescent="0.15">
      <c r="A35" s="8"/>
      <c r="B35" s="40" t="s">
        <v>49</v>
      </c>
      <c r="C35" s="40"/>
      <c r="D35" s="40"/>
      <c r="E35" s="40"/>
      <c r="F35" s="42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9.75" customHeight="1" x14ac:dyDescent="0.15">
      <c r="A36" s="8" t="s">
        <v>42</v>
      </c>
      <c r="B36" s="41" t="s">
        <v>32</v>
      </c>
      <c r="C36" s="41"/>
      <c r="D36" s="41"/>
      <c r="E36" s="41"/>
      <c r="F36" s="42">
        <v>50</v>
      </c>
      <c r="G36" s="39">
        <v>3.8</v>
      </c>
      <c r="H36" s="39">
        <v>3.31</v>
      </c>
      <c r="I36" s="39"/>
      <c r="J36" s="39">
        <v>0.44</v>
      </c>
      <c r="K36" s="39"/>
      <c r="L36" s="39"/>
      <c r="M36" s="39">
        <v>21.2</v>
      </c>
      <c r="N36" s="39">
        <v>101.98</v>
      </c>
      <c r="O36" s="39"/>
    </row>
    <row r="37" spans="1:15" ht="17.25" customHeight="1" x14ac:dyDescent="0.15">
      <c r="A37" s="8"/>
      <c r="B37" s="40" t="s">
        <v>34</v>
      </c>
      <c r="C37" s="40"/>
      <c r="D37" s="40"/>
      <c r="E37" s="40"/>
      <c r="F37" s="42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3.35" customHeight="1" x14ac:dyDescent="0.15">
      <c r="A38" s="8"/>
      <c r="B38" s="41"/>
      <c r="C38" s="41"/>
      <c r="D38" s="41"/>
      <c r="E38" s="41"/>
      <c r="F38" s="42"/>
      <c r="G38" s="39"/>
      <c r="H38" s="39"/>
      <c r="I38" s="39"/>
      <c r="J38" s="39"/>
      <c r="K38" s="39"/>
      <c r="L38" s="39"/>
      <c r="M38" s="39"/>
      <c r="N38" s="39"/>
      <c r="O38" s="39"/>
    </row>
    <row r="39" spans="1:15" ht="9.75" customHeight="1" x14ac:dyDescent="0.15">
      <c r="A39" s="8"/>
      <c r="B39" s="40"/>
      <c r="C39" s="40"/>
      <c r="D39" s="40"/>
      <c r="E39" s="40"/>
      <c r="F39" s="42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4.1" customHeight="1" x14ac:dyDescent="0.15">
      <c r="B40" s="18" t="s">
        <v>22</v>
      </c>
      <c r="C40" s="19"/>
      <c r="D40" s="19"/>
      <c r="E40" s="20"/>
      <c r="F40" s="7">
        <v>807</v>
      </c>
      <c r="G40" s="4">
        <f>G28+G30+G32+G34+G38+G36</f>
        <v>82.999999999999986</v>
      </c>
      <c r="H40" s="14">
        <f>SUM(H28:I37)</f>
        <v>24.54</v>
      </c>
      <c r="I40" s="14"/>
      <c r="J40" s="14">
        <f>SUM(J28:L37)</f>
        <v>18.700000000000003</v>
      </c>
      <c r="K40" s="14"/>
      <c r="L40" s="14"/>
      <c r="M40" s="4">
        <f>SUM(M28:M37)</f>
        <v>88.92</v>
      </c>
      <c r="N40" s="14">
        <f>N28+N30+N32+N34+N38+N36</f>
        <v>816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63.4</v>
      </c>
      <c r="I41" s="14"/>
      <c r="J41" s="14">
        <f>J40+J26</f>
        <v>48.490000000000009</v>
      </c>
      <c r="K41" s="14"/>
      <c r="L41" s="14"/>
      <c r="M41" s="4">
        <f>M40+M26</f>
        <v>224.2</v>
      </c>
      <c r="N41" s="14">
        <f>N40+N26</f>
        <v>1792.46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126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AEBF-43B6-416F-B6E7-826CE3ECE4CB}">
  <sheetPr>
    <pageSetUpPr fitToPage="1"/>
  </sheetPr>
  <dimension ref="A1:O46"/>
  <sheetViews>
    <sheetView tabSelected="1" topLeftCell="A4" workbookViewId="0">
      <selection activeCell="C10" sqref="C10"/>
    </sheetView>
  </sheetViews>
  <sheetFormatPr defaultRowHeight="10.5" x14ac:dyDescent="0.15"/>
  <cols>
    <col min="1" max="1" width="9.33203125" style="48"/>
    <col min="2" max="2" width="7.83203125" style="48" customWidth="1"/>
    <col min="3" max="3" width="26" style="48" customWidth="1"/>
    <col min="4" max="4" width="10.1640625" style="48" customWidth="1"/>
    <col min="5" max="5" width="2.83203125" style="48" customWidth="1"/>
    <col min="6" max="6" width="10.6640625" style="48" customWidth="1"/>
    <col min="7" max="7" width="11" style="48" customWidth="1"/>
    <col min="8" max="8" width="7" style="48" customWidth="1"/>
    <col min="9" max="9" width="3.6640625" style="48" customWidth="1"/>
    <col min="10" max="10" width="3.33203125" style="48" customWidth="1"/>
    <col min="11" max="11" width="3.1640625" style="48" customWidth="1"/>
    <col min="12" max="12" width="4" style="48" customWidth="1"/>
    <col min="13" max="13" width="15.33203125" style="48" customWidth="1"/>
    <col min="14" max="14" width="6.5" style="48" customWidth="1"/>
    <col min="15" max="15" width="7.83203125" style="48" customWidth="1"/>
    <col min="16" max="16384" width="9.33203125" style="48"/>
  </cols>
  <sheetData>
    <row r="1" spans="1:15" ht="14.1" customHeight="1" x14ac:dyDescent="0.15">
      <c r="K1" s="49" t="s">
        <v>0</v>
      </c>
      <c r="L1" s="49"/>
      <c r="M1" s="49"/>
      <c r="N1" s="49"/>
      <c r="O1" s="49"/>
    </row>
    <row r="2" spans="1:15" ht="14.1" customHeight="1" x14ac:dyDescent="0.15">
      <c r="K2" s="50"/>
      <c r="L2" s="50"/>
      <c r="M2" s="50"/>
      <c r="N2" s="50"/>
      <c r="O2" s="50"/>
    </row>
    <row r="3" spans="1:15" ht="14.1" customHeight="1" x14ac:dyDescent="0.15">
      <c r="K3" s="51" t="s">
        <v>36</v>
      </c>
      <c r="L3" s="51"/>
      <c r="M3" s="51"/>
      <c r="N3" s="51"/>
      <c r="O3" s="51"/>
    </row>
    <row r="4" spans="1:15" ht="14.1" customHeight="1" x14ac:dyDescent="0.15">
      <c r="K4" s="50"/>
      <c r="L4" s="50"/>
      <c r="M4" s="50"/>
      <c r="N4" s="50"/>
      <c r="O4" s="50"/>
    </row>
    <row r="5" spans="1:15" ht="14.1" customHeight="1" x14ac:dyDescent="0.15">
      <c r="K5" s="50" t="s">
        <v>37</v>
      </c>
      <c r="L5" s="50"/>
      <c r="M5" s="50"/>
      <c r="N5" s="50"/>
      <c r="O5" s="50"/>
    </row>
    <row r="6" spans="1:15" ht="21.2" customHeight="1" x14ac:dyDescent="0.15">
      <c r="C6" s="52" t="s">
        <v>127</v>
      </c>
      <c r="D6" s="52"/>
      <c r="E6" s="52"/>
      <c r="F6" s="52"/>
      <c r="G6" s="52"/>
      <c r="H6" s="52"/>
    </row>
    <row r="7" spans="1:15" ht="14.1" customHeight="1" x14ac:dyDescent="0.15">
      <c r="D7" s="53" t="s">
        <v>177</v>
      </c>
      <c r="E7" s="54"/>
      <c r="F7" s="54"/>
      <c r="G7" s="54"/>
      <c r="H7" s="54"/>
      <c r="I7" s="54"/>
      <c r="J7" s="54"/>
      <c r="K7" s="54"/>
    </row>
    <row r="8" spans="1:15" ht="14.1" customHeight="1" x14ac:dyDescent="0.15"/>
    <row r="9" spans="1:15" ht="18.2" customHeight="1" x14ac:dyDescent="0.15">
      <c r="C9" s="55" t="s">
        <v>153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5" ht="14.1" customHeight="1" x14ac:dyDescent="0.15"/>
    <row r="11" spans="1:15" ht="25.5" customHeight="1" x14ac:dyDescent="0.15">
      <c r="A11" s="56" t="s">
        <v>39</v>
      </c>
      <c r="B11" s="57" t="s">
        <v>1</v>
      </c>
      <c r="C11" s="58"/>
      <c r="D11" s="58"/>
      <c r="E11" s="58"/>
      <c r="F11" s="58" t="s">
        <v>2</v>
      </c>
      <c r="G11" s="58" t="s">
        <v>3</v>
      </c>
      <c r="H11" s="58" t="s">
        <v>4</v>
      </c>
      <c r="I11" s="58"/>
      <c r="J11" s="58"/>
      <c r="K11" s="58"/>
      <c r="L11" s="58"/>
      <c r="M11" s="58"/>
      <c r="N11" s="58" t="s">
        <v>5</v>
      </c>
      <c r="O11" s="58"/>
    </row>
    <row r="12" spans="1:15" ht="25.5" customHeight="1" x14ac:dyDescent="0.15">
      <c r="A12" s="56"/>
      <c r="B12" s="57"/>
      <c r="C12" s="58"/>
      <c r="D12" s="58"/>
      <c r="E12" s="58"/>
      <c r="F12" s="58"/>
      <c r="G12" s="58"/>
      <c r="H12" s="58" t="s">
        <v>6</v>
      </c>
      <c r="I12" s="58"/>
      <c r="J12" s="58" t="s">
        <v>7</v>
      </c>
      <c r="K12" s="58"/>
      <c r="L12" s="58"/>
      <c r="M12" s="59" t="s">
        <v>8</v>
      </c>
      <c r="N12" s="58"/>
      <c r="O12" s="58"/>
    </row>
    <row r="13" spans="1:15" ht="21.2" customHeight="1" x14ac:dyDescent="0.15">
      <c r="A13" s="60"/>
      <c r="B13" s="61" t="s">
        <v>9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ht="36" customHeight="1" x14ac:dyDescent="0.15">
      <c r="A14" s="63" t="s">
        <v>178</v>
      </c>
      <c r="B14" s="71" t="s">
        <v>179</v>
      </c>
      <c r="C14" s="71"/>
      <c r="D14" s="71"/>
      <c r="E14" s="71"/>
      <c r="F14" s="72">
        <v>150</v>
      </c>
      <c r="G14" s="73">
        <v>40.65</v>
      </c>
      <c r="H14" s="73">
        <v>7.9</v>
      </c>
      <c r="I14" s="73"/>
      <c r="J14" s="73">
        <v>19.600000000000001</v>
      </c>
      <c r="K14" s="73"/>
      <c r="L14" s="73"/>
      <c r="M14" s="73">
        <v>67.400000000000006</v>
      </c>
      <c r="N14" s="73">
        <v>477</v>
      </c>
      <c r="O14" s="73"/>
    </row>
    <row r="15" spans="1:15" ht="27" hidden="1" customHeight="1" x14ac:dyDescent="0.15">
      <c r="A15" s="63"/>
      <c r="B15" s="75"/>
      <c r="C15" s="75"/>
      <c r="D15" s="75"/>
      <c r="E15" s="75"/>
      <c r="F15" s="72"/>
      <c r="G15" s="73"/>
      <c r="H15" s="73"/>
      <c r="I15" s="73"/>
      <c r="J15" s="73"/>
      <c r="K15" s="73"/>
      <c r="L15" s="73"/>
      <c r="M15" s="73"/>
      <c r="N15" s="73"/>
      <c r="O15" s="73"/>
    </row>
    <row r="16" spans="1:15" ht="26.25" customHeight="1" x14ac:dyDescent="0.15">
      <c r="A16" s="63">
        <v>163</v>
      </c>
      <c r="B16" s="71" t="s">
        <v>119</v>
      </c>
      <c r="C16" s="71"/>
      <c r="D16" s="71"/>
      <c r="E16" s="71"/>
      <c r="F16" s="72" t="s">
        <v>120</v>
      </c>
      <c r="G16" s="73">
        <v>31.2</v>
      </c>
      <c r="H16" s="73">
        <v>0.5</v>
      </c>
      <c r="I16" s="73"/>
      <c r="J16" s="73">
        <v>0.5</v>
      </c>
      <c r="K16" s="73"/>
      <c r="L16" s="73"/>
      <c r="M16" s="73">
        <v>12.7</v>
      </c>
      <c r="N16" s="73">
        <v>61</v>
      </c>
      <c r="O16" s="73"/>
    </row>
    <row r="17" spans="1:15" ht="19.5" customHeight="1" x14ac:dyDescent="0.15">
      <c r="A17" s="63"/>
      <c r="B17" s="75" t="s">
        <v>121</v>
      </c>
      <c r="C17" s="75"/>
      <c r="D17" s="75"/>
      <c r="E17" s="75"/>
      <c r="F17" s="72"/>
      <c r="G17" s="73"/>
      <c r="H17" s="73"/>
      <c r="I17" s="73"/>
      <c r="J17" s="73"/>
      <c r="K17" s="73"/>
      <c r="L17" s="73"/>
      <c r="M17" s="73"/>
      <c r="N17" s="73"/>
      <c r="O17" s="73"/>
    </row>
    <row r="18" spans="1:15" ht="18.75" customHeight="1" x14ac:dyDescent="0.15">
      <c r="A18" s="63" t="s">
        <v>95</v>
      </c>
      <c r="B18" s="71" t="s">
        <v>92</v>
      </c>
      <c r="C18" s="71"/>
      <c r="D18" s="71"/>
      <c r="E18" s="71"/>
      <c r="F18" s="72" t="s">
        <v>65</v>
      </c>
      <c r="G18" s="73">
        <v>3.85</v>
      </c>
      <c r="H18" s="73">
        <v>0.3</v>
      </c>
      <c r="I18" s="73"/>
      <c r="J18" s="73">
        <v>0</v>
      </c>
      <c r="K18" s="73"/>
      <c r="L18" s="73"/>
      <c r="M18" s="73">
        <v>16.3</v>
      </c>
      <c r="N18" s="73">
        <v>69</v>
      </c>
      <c r="O18" s="73"/>
    </row>
    <row r="19" spans="1:15" ht="18" customHeight="1" x14ac:dyDescent="0.15">
      <c r="A19" s="63"/>
      <c r="B19" s="75" t="s">
        <v>93</v>
      </c>
      <c r="C19" s="75"/>
      <c r="D19" s="75"/>
      <c r="E19" s="75"/>
      <c r="F19" s="72"/>
      <c r="G19" s="73"/>
      <c r="H19" s="73"/>
      <c r="I19" s="73"/>
      <c r="J19" s="73"/>
      <c r="K19" s="73"/>
      <c r="L19" s="73"/>
      <c r="M19" s="73"/>
      <c r="N19" s="73"/>
      <c r="O19" s="73"/>
    </row>
    <row r="20" spans="1:15" ht="21.75" hidden="1" customHeight="1" x14ac:dyDescent="0.15">
      <c r="A20" s="68"/>
      <c r="B20" s="71"/>
      <c r="C20" s="71"/>
      <c r="D20" s="71"/>
      <c r="E20" s="71"/>
      <c r="F20" s="72"/>
      <c r="G20" s="73"/>
      <c r="H20" s="73"/>
      <c r="I20" s="73"/>
      <c r="J20" s="73"/>
      <c r="K20" s="73"/>
      <c r="L20" s="73"/>
      <c r="M20" s="73"/>
      <c r="N20" s="73"/>
      <c r="O20" s="73"/>
    </row>
    <row r="21" spans="1:15" ht="25.5" hidden="1" customHeight="1" x14ac:dyDescent="0.15">
      <c r="A21" s="69"/>
      <c r="B21" s="75"/>
      <c r="C21" s="75"/>
      <c r="D21" s="75"/>
      <c r="E21" s="75"/>
      <c r="F21" s="72"/>
      <c r="G21" s="73"/>
      <c r="H21" s="73"/>
      <c r="I21" s="73"/>
      <c r="J21" s="73"/>
      <c r="K21" s="73"/>
      <c r="L21" s="73"/>
      <c r="M21" s="73"/>
      <c r="N21" s="73"/>
      <c r="O21" s="73"/>
    </row>
    <row r="22" spans="1:15" ht="18" customHeight="1" x14ac:dyDescent="0.15">
      <c r="A22" s="63" t="s">
        <v>42</v>
      </c>
      <c r="B22" s="71" t="s">
        <v>180</v>
      </c>
      <c r="C22" s="71"/>
      <c r="D22" s="71"/>
      <c r="E22" s="71"/>
      <c r="F22" s="72">
        <v>35</v>
      </c>
      <c r="G22" s="73">
        <v>7.3</v>
      </c>
      <c r="H22" s="73">
        <v>0.9</v>
      </c>
      <c r="I22" s="73"/>
      <c r="J22" s="73">
        <v>1.2</v>
      </c>
      <c r="K22" s="73"/>
      <c r="L22" s="73"/>
      <c r="M22" s="73">
        <v>8.9</v>
      </c>
      <c r="N22" s="73">
        <v>50</v>
      </c>
      <c r="O22" s="73"/>
    </row>
    <row r="23" spans="1:15" ht="16.5" customHeight="1" x14ac:dyDescent="0.15">
      <c r="A23" s="63"/>
      <c r="B23" s="75" t="s">
        <v>181</v>
      </c>
      <c r="C23" s="75"/>
      <c r="D23" s="75"/>
      <c r="E23" s="75"/>
      <c r="F23" s="72"/>
      <c r="G23" s="73"/>
      <c r="H23" s="73"/>
      <c r="I23" s="73"/>
      <c r="J23" s="73"/>
      <c r="K23" s="73"/>
      <c r="L23" s="73"/>
      <c r="M23" s="73"/>
      <c r="N23" s="73"/>
      <c r="O23" s="73"/>
    </row>
    <row r="24" spans="1:15" ht="1.5" customHeight="1" x14ac:dyDescent="0.15">
      <c r="A24" s="63"/>
      <c r="B24" s="70"/>
      <c r="C24" s="71"/>
      <c r="D24" s="71"/>
      <c r="E24" s="71"/>
      <c r="F24" s="72"/>
      <c r="G24" s="73"/>
      <c r="H24" s="73"/>
      <c r="I24" s="73"/>
      <c r="J24" s="73"/>
      <c r="K24" s="73"/>
      <c r="L24" s="73"/>
      <c r="M24" s="73"/>
      <c r="N24" s="73"/>
      <c r="O24" s="73"/>
    </row>
    <row r="25" spans="1:15" ht="14.25" hidden="1" customHeight="1" x14ac:dyDescent="0.15">
      <c r="A25" s="63"/>
      <c r="B25" s="74"/>
      <c r="C25" s="75"/>
      <c r="D25" s="75"/>
      <c r="E25" s="75"/>
      <c r="F25" s="72"/>
      <c r="G25" s="73"/>
      <c r="H25" s="73"/>
      <c r="I25" s="73"/>
      <c r="J25" s="73"/>
      <c r="K25" s="73"/>
      <c r="L25" s="73"/>
      <c r="M25" s="73"/>
      <c r="N25" s="73"/>
      <c r="O25" s="73"/>
    </row>
    <row r="26" spans="1:15" ht="14.1" customHeight="1" x14ac:dyDescent="0.15">
      <c r="A26" s="60"/>
      <c r="B26" s="76" t="s">
        <v>22</v>
      </c>
      <c r="C26" s="77"/>
      <c r="D26" s="77"/>
      <c r="E26" s="78"/>
      <c r="F26" s="79">
        <v>554</v>
      </c>
      <c r="G26" s="80">
        <f>G14+G16+G18+G22+G24+G20</f>
        <v>82.999999999999986</v>
      </c>
      <c r="H26" s="73">
        <f>H14+H16+H18+H22+H24</f>
        <v>9.6000000000000014</v>
      </c>
      <c r="I26" s="73"/>
      <c r="J26" s="73">
        <f>J14+J16+J18+J22+J24</f>
        <v>21.3</v>
      </c>
      <c r="K26" s="73"/>
      <c r="L26" s="73"/>
      <c r="M26" s="80">
        <f>M14+M16+M18+M22+M24</f>
        <v>105.30000000000001</v>
      </c>
      <c r="N26" s="73">
        <f>N14+N16+N18+N22+N24</f>
        <v>657</v>
      </c>
      <c r="O26" s="73"/>
    </row>
    <row r="27" spans="1:15" ht="21.2" customHeight="1" x14ac:dyDescent="0.15">
      <c r="A27" s="60"/>
      <c r="B27" s="61" t="s">
        <v>23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5" ht="32.25" customHeight="1" x14ac:dyDescent="0.15">
      <c r="A28" s="63" t="s">
        <v>182</v>
      </c>
      <c r="B28" s="71" t="s">
        <v>183</v>
      </c>
      <c r="C28" s="71"/>
      <c r="D28" s="71"/>
      <c r="E28" s="71"/>
      <c r="F28" s="72" t="s">
        <v>184</v>
      </c>
      <c r="G28" s="73">
        <v>15</v>
      </c>
      <c r="H28" s="73">
        <v>4.0999999999999996</v>
      </c>
      <c r="I28" s="73"/>
      <c r="J28" s="73">
        <v>3.7</v>
      </c>
      <c r="K28" s="73"/>
      <c r="L28" s="73"/>
      <c r="M28" s="73">
        <v>20.2</v>
      </c>
      <c r="N28" s="73">
        <v>131</v>
      </c>
      <c r="O28" s="73"/>
    </row>
    <row r="29" spans="1:15" ht="30.75" customHeight="1" x14ac:dyDescent="0.15">
      <c r="A29" s="63"/>
      <c r="B29" s="75" t="s">
        <v>185</v>
      </c>
      <c r="C29" s="75"/>
      <c r="D29" s="75"/>
      <c r="E29" s="75"/>
      <c r="F29" s="72"/>
      <c r="G29" s="73"/>
      <c r="H29" s="73"/>
      <c r="I29" s="73"/>
      <c r="J29" s="73"/>
      <c r="K29" s="73"/>
      <c r="L29" s="73"/>
      <c r="M29" s="73"/>
      <c r="N29" s="73"/>
      <c r="O29" s="73"/>
    </row>
    <row r="30" spans="1:15" ht="21.75" customHeight="1" x14ac:dyDescent="0.15">
      <c r="A30" s="63" t="s">
        <v>186</v>
      </c>
      <c r="B30" s="71" t="s">
        <v>187</v>
      </c>
      <c r="C30" s="71"/>
      <c r="D30" s="71"/>
      <c r="E30" s="71"/>
      <c r="F30" s="72">
        <v>300</v>
      </c>
      <c r="G30" s="73">
        <v>57.6</v>
      </c>
      <c r="H30" s="73">
        <v>11.8</v>
      </c>
      <c r="I30" s="73"/>
      <c r="J30" s="73">
        <v>19</v>
      </c>
      <c r="K30" s="73"/>
      <c r="L30" s="73"/>
      <c r="M30" s="73">
        <v>25</v>
      </c>
      <c r="N30" s="73">
        <v>318</v>
      </c>
      <c r="O30" s="73"/>
    </row>
    <row r="31" spans="1:15" ht="30" customHeight="1" x14ac:dyDescent="0.15">
      <c r="A31" s="63"/>
      <c r="B31" s="75" t="s">
        <v>188</v>
      </c>
      <c r="C31" s="75"/>
      <c r="D31" s="75"/>
      <c r="E31" s="75"/>
      <c r="F31" s="72"/>
      <c r="G31" s="73"/>
      <c r="H31" s="73"/>
      <c r="I31" s="73"/>
      <c r="J31" s="73"/>
      <c r="K31" s="73"/>
      <c r="L31" s="73"/>
      <c r="M31" s="73"/>
      <c r="N31" s="73"/>
      <c r="O31" s="73"/>
    </row>
    <row r="32" spans="1:15" ht="13.35" customHeight="1" x14ac:dyDescent="0.15">
      <c r="A32" s="63">
        <v>333</v>
      </c>
      <c r="B32" s="71" t="s">
        <v>189</v>
      </c>
      <c r="C32" s="71"/>
      <c r="D32" s="71"/>
      <c r="E32" s="71"/>
      <c r="F32" s="72" t="s">
        <v>190</v>
      </c>
      <c r="G32" s="73">
        <v>5</v>
      </c>
      <c r="H32" s="73">
        <v>0.3</v>
      </c>
      <c r="I32" s="73"/>
      <c r="J32" s="73">
        <v>1.3</v>
      </c>
      <c r="K32" s="73"/>
      <c r="L32" s="73"/>
      <c r="M32" s="73">
        <v>2</v>
      </c>
      <c r="N32" s="73">
        <v>21</v>
      </c>
      <c r="O32" s="73"/>
    </row>
    <row r="33" spans="1:15" ht="20.25" customHeight="1" x14ac:dyDescent="0.15">
      <c r="A33" s="63"/>
      <c r="B33" s="75" t="s">
        <v>191</v>
      </c>
      <c r="C33" s="75"/>
      <c r="D33" s="75"/>
      <c r="E33" s="75"/>
      <c r="F33" s="72"/>
      <c r="G33" s="73"/>
      <c r="H33" s="73"/>
      <c r="I33" s="73"/>
      <c r="J33" s="73"/>
      <c r="K33" s="73"/>
      <c r="L33" s="73"/>
      <c r="M33" s="73"/>
      <c r="N33" s="73"/>
      <c r="O33" s="73"/>
    </row>
    <row r="34" spans="1:15" ht="12" customHeight="1" x14ac:dyDescent="0.15">
      <c r="A34" s="63">
        <v>37</v>
      </c>
      <c r="B34" s="71" t="s">
        <v>64</v>
      </c>
      <c r="C34" s="71"/>
      <c r="D34" s="71"/>
      <c r="E34" s="71"/>
      <c r="F34" s="72" t="s">
        <v>65</v>
      </c>
      <c r="G34" s="73">
        <v>3</v>
      </c>
      <c r="H34" s="73">
        <v>0.2</v>
      </c>
      <c r="I34" s="73"/>
      <c r="J34" s="73">
        <v>0</v>
      </c>
      <c r="K34" s="73"/>
      <c r="L34" s="73"/>
      <c r="M34" s="73">
        <v>14.9</v>
      </c>
      <c r="N34" s="73">
        <v>60</v>
      </c>
      <c r="O34" s="73"/>
    </row>
    <row r="35" spans="1:15" ht="12.75" customHeight="1" x14ac:dyDescent="0.15">
      <c r="A35" s="63"/>
      <c r="B35" s="75" t="s">
        <v>66</v>
      </c>
      <c r="C35" s="75"/>
      <c r="D35" s="75"/>
      <c r="E35" s="75"/>
      <c r="F35" s="72"/>
      <c r="G35" s="73"/>
      <c r="H35" s="73"/>
      <c r="I35" s="73"/>
      <c r="J35" s="73"/>
      <c r="K35" s="73"/>
      <c r="L35" s="73"/>
      <c r="M35" s="73"/>
      <c r="N35" s="73"/>
      <c r="O35" s="73"/>
    </row>
    <row r="36" spans="1:15" ht="9.75" customHeight="1" x14ac:dyDescent="0.15">
      <c r="A36" s="63" t="s">
        <v>42</v>
      </c>
      <c r="B36" s="71" t="s">
        <v>32</v>
      </c>
      <c r="C36" s="71"/>
      <c r="D36" s="71"/>
      <c r="E36" s="71"/>
      <c r="F36" s="72" t="s">
        <v>190</v>
      </c>
      <c r="G36" s="73">
        <v>2.4</v>
      </c>
      <c r="H36" s="73">
        <v>2</v>
      </c>
      <c r="I36" s="73"/>
      <c r="J36" s="73">
        <v>0.3</v>
      </c>
      <c r="K36" s="73"/>
      <c r="L36" s="73"/>
      <c r="M36" s="73">
        <v>12.7</v>
      </c>
      <c r="N36" s="73">
        <v>61</v>
      </c>
      <c r="O36" s="73"/>
    </row>
    <row r="37" spans="1:15" ht="17.25" customHeight="1" x14ac:dyDescent="0.15">
      <c r="A37" s="63"/>
      <c r="B37" s="75" t="s">
        <v>34</v>
      </c>
      <c r="C37" s="75"/>
      <c r="D37" s="75"/>
      <c r="E37" s="75"/>
      <c r="F37" s="72"/>
      <c r="G37" s="73"/>
      <c r="H37" s="73"/>
      <c r="I37" s="73"/>
      <c r="J37" s="73"/>
      <c r="K37" s="73"/>
      <c r="L37" s="73"/>
      <c r="M37" s="73"/>
      <c r="N37" s="73"/>
      <c r="O37" s="73"/>
    </row>
    <row r="38" spans="1:15" ht="12.75" hidden="1" customHeight="1" x14ac:dyDescent="0.15">
      <c r="A38" s="63"/>
      <c r="B38" s="71"/>
      <c r="C38" s="71"/>
      <c r="D38" s="71"/>
      <c r="E38" s="71"/>
      <c r="F38" s="72"/>
      <c r="G38" s="73"/>
      <c r="H38" s="73"/>
      <c r="I38" s="73"/>
      <c r="J38" s="73"/>
      <c r="K38" s="73"/>
      <c r="L38" s="73"/>
      <c r="M38" s="73"/>
      <c r="N38" s="73"/>
      <c r="O38" s="73"/>
    </row>
    <row r="39" spans="1:15" ht="9.75" hidden="1" customHeight="1" x14ac:dyDescent="0.15">
      <c r="A39" s="63"/>
      <c r="B39" s="75"/>
      <c r="C39" s="75"/>
      <c r="D39" s="75"/>
      <c r="E39" s="75"/>
      <c r="F39" s="72"/>
      <c r="G39" s="73"/>
      <c r="H39" s="73"/>
      <c r="I39" s="73"/>
      <c r="J39" s="73"/>
      <c r="K39" s="73"/>
      <c r="L39" s="73"/>
      <c r="M39" s="73"/>
      <c r="N39" s="73"/>
      <c r="O39" s="73"/>
    </row>
    <row r="40" spans="1:15" ht="14.1" customHeight="1" x14ac:dyDescent="0.15">
      <c r="B40" s="81" t="s">
        <v>22</v>
      </c>
      <c r="C40" s="77"/>
      <c r="D40" s="77"/>
      <c r="E40" s="78"/>
      <c r="F40" s="79">
        <v>850</v>
      </c>
      <c r="G40" s="80">
        <f>G28+G30+G32+G34+G38+G36</f>
        <v>83</v>
      </c>
      <c r="H40" s="73">
        <f>H28+H30+H32+H34+H38</f>
        <v>16.399999999999999</v>
      </c>
      <c r="I40" s="73"/>
      <c r="J40" s="73">
        <f>J28+J30+J32+J34+J38</f>
        <v>24</v>
      </c>
      <c r="K40" s="73"/>
      <c r="L40" s="73"/>
      <c r="M40" s="80">
        <f>M28+M30+M32+M34+M38</f>
        <v>62.1</v>
      </c>
      <c r="N40" s="73">
        <f>N28+N30+N32+N34+N38</f>
        <v>530</v>
      </c>
      <c r="O40" s="73"/>
    </row>
    <row r="41" spans="1:15" ht="14.1" customHeight="1" x14ac:dyDescent="0.15">
      <c r="B41" s="82" t="s">
        <v>35</v>
      </c>
      <c r="C41" s="82"/>
      <c r="D41" s="82"/>
      <c r="E41" s="82"/>
      <c r="F41" s="82"/>
      <c r="G41" s="80"/>
      <c r="H41" s="73">
        <f>H40+H26</f>
        <v>26</v>
      </c>
      <c r="I41" s="73"/>
      <c r="J41" s="73">
        <f>J40+J26</f>
        <v>45.3</v>
      </c>
      <c r="K41" s="73"/>
      <c r="L41" s="73"/>
      <c r="M41" s="80">
        <f>M40+M26</f>
        <v>167.4</v>
      </c>
      <c r="N41" s="73">
        <f>N40+N26</f>
        <v>1187</v>
      </c>
      <c r="O41" s="73"/>
    </row>
    <row r="44" spans="1:15" ht="15" x14ac:dyDescent="0.2">
      <c r="B44" s="83" t="s">
        <v>40</v>
      </c>
      <c r="E44" s="84"/>
      <c r="F44" s="84"/>
      <c r="G44" s="84"/>
      <c r="H44" s="83" t="s">
        <v>126</v>
      </c>
    </row>
    <row r="46" spans="1:15" ht="15" x14ac:dyDescent="0.2">
      <c r="B46" s="83" t="s">
        <v>41</v>
      </c>
      <c r="E46" s="84"/>
      <c r="F46" s="84"/>
      <c r="G46" s="84"/>
    </row>
  </sheetData>
  <mergeCells count="140"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B40:E40"/>
    <mergeCell ref="H40:I40"/>
    <mergeCell ref="J40:L40"/>
    <mergeCell ref="N40:O40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24:M25"/>
    <mergeCell ref="N24:O25"/>
    <mergeCell ref="B25:E25"/>
    <mergeCell ref="B26:E26"/>
    <mergeCell ref="H26:I26"/>
    <mergeCell ref="J26:L26"/>
    <mergeCell ref="N26:O26"/>
    <mergeCell ref="J22:L23"/>
    <mergeCell ref="M22:M23"/>
    <mergeCell ref="N22:O23"/>
    <mergeCell ref="B23:E23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K1:O1"/>
    <mergeCell ref="K2:O2"/>
    <mergeCell ref="K3:O3"/>
    <mergeCell ref="K4:O4"/>
    <mergeCell ref="K5:O5"/>
    <mergeCell ref="C6:H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2024-10-29T07:08:38Z</dcterms:created>
  <dcterms:modified xsi:type="dcterms:W3CDTF">2025-03-28T05:59:36Z</dcterms:modified>
</cp:coreProperties>
</file>